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EFI\Desktop\"/>
    </mc:Choice>
  </mc:AlternateContent>
  <workbookProtection workbookAlgorithmName="SHA-512" workbookHashValue="JJPGsOnXjtPfLsJ6YKc30hx6P5lxQ2EEpBjcfgUcLoewFmKgkRnyJ6MdssrLTmw4L+LwCc8Al1Ix678M/dhrsg==" workbookSaltValue="Du2PDSvolsaJ2jGLjWpJzg==" workbookSpinCount="100000" lockStructure="1"/>
  <bookViews>
    <workbookView xWindow="0" yWindow="0" windowWidth="19200" windowHeight="7080"/>
  </bookViews>
  <sheets>
    <sheet name="Premium Calculation" sheetId="1" r:id="rId1"/>
    <sheet name="Premium Rate" sheetId="2" state="hidden" r:id="rId2"/>
    <sheet name="Drop  Down" sheetId="3" state="hidden" r:id="rId3"/>
    <sheet name="MRT6" sheetId="5" state="hidden" r:id="rId4"/>
    <sheet name="TP06" sheetId="6" state="hidden" r:id="rId5"/>
  </sheets>
  <definedNames>
    <definedName name="_xlnm._FilterDatabase" localSheetId="3" hidden="1">'MRT6'!$A$1:$BF$61</definedName>
    <definedName name="_xlnm._FilterDatabase" localSheetId="4" hidden="1">'TP06'!$A$1:$BF$61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2" l="1"/>
  <c r="D62" i="2"/>
  <c r="D32" i="2"/>
  <c r="D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G14" i="1"/>
  <c r="G1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L10" i="1"/>
  <c r="M4" i="1" l="1"/>
  <c r="L4" i="1"/>
  <c r="M3" i="1"/>
  <c r="L3" i="1"/>
  <c r="L5" i="1" l="1"/>
  <c r="M5" i="1"/>
  <c r="F5" i="1" l="1"/>
  <c r="H5" i="1"/>
  <c r="D5" i="1" l="1"/>
  <c r="L7" i="1" s="1"/>
  <c r="L8" i="1" l="1"/>
  <c r="H9" i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D9" i="1" l="1"/>
  <c r="H14" i="1" s="1"/>
  <c r="H13" i="1" l="1"/>
  <c r="H12" i="1"/>
  <c r="H11" i="1" s="1"/>
  <c r="F13" i="1" l="1"/>
</calcChain>
</file>

<file path=xl/comments1.xml><?xml version="1.0" encoding="utf-8"?>
<comments xmlns="http://schemas.openxmlformats.org/spreadsheetml/2006/main">
  <authors>
    <author>Thipsukol Phitaksirisak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Thipsukol Phitaksirisak:</t>
        </r>
        <r>
          <rPr>
            <sz val="9"/>
            <color indexed="81"/>
            <rFont val="Tahoma"/>
            <family val="2"/>
          </rPr>
          <t xml:space="preserve">
Risk Commencement Date (RCD)</t>
        </r>
      </text>
    </comment>
  </commentList>
</comments>
</file>

<file path=xl/sharedStrings.xml><?xml version="1.0" encoding="utf-8"?>
<sst xmlns="http://schemas.openxmlformats.org/spreadsheetml/2006/main" count="523" uniqueCount="34">
  <si>
    <t>ส่วนลดเบี้ยประกันภัย</t>
  </si>
  <si>
    <t>Today</t>
  </si>
  <si>
    <t>DOB</t>
  </si>
  <si>
    <t>คำนวณเบี้ยประกันภัย - ไลฟ์ ออน มอร์เกจ (ทุนประกันภัยลดลง) : MRT6 + TP06</t>
  </si>
  <si>
    <t xml:space="preserve">Risk Commencement Date </t>
  </si>
  <si>
    <t>Birthday</t>
  </si>
  <si>
    <t>Date+Month</t>
  </si>
  <si>
    <t>วันเกิด</t>
  </si>
  <si>
    <t>เดือนเกิด</t>
  </si>
  <si>
    <t>ปีเกิด</t>
  </si>
  <si>
    <t>Age Up &amp; Down</t>
  </si>
  <si>
    <t>Age</t>
  </si>
  <si>
    <t>อายุ</t>
  </si>
  <si>
    <t>เพศ</t>
  </si>
  <si>
    <t>M</t>
  </si>
  <si>
    <t>วัน/เดือน/ปีเกิด</t>
  </si>
  <si>
    <t>ระยะความคุ้มครอง</t>
  </si>
  <si>
    <t>ระยะชำระเบี้ย</t>
  </si>
  <si>
    <t>MRT6</t>
  </si>
  <si>
    <t>ทุนประกันภัย</t>
  </si>
  <si>
    <t>เบี้ยประกันภัย</t>
  </si>
  <si>
    <t>TP06</t>
  </si>
  <si>
    <t>Product Code</t>
  </si>
  <si>
    <t>Coverage Term</t>
  </si>
  <si>
    <t>Gender</t>
  </si>
  <si>
    <t>KEY</t>
  </si>
  <si>
    <t>F</t>
  </si>
  <si>
    <t>Covearge</t>
  </si>
  <si>
    <t>Date</t>
  </si>
  <si>
    <t>Month</t>
  </si>
  <si>
    <t>Year</t>
  </si>
  <si>
    <t>Plan Code</t>
  </si>
  <si>
    <t>Loan Interest</t>
  </si>
  <si>
    <t>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</si>
</sst>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name val="Tahoma"/>
      <family val="2"/>
      <charset val="222"/>
      <scheme val="minor"/>
    </font>
    <font>
      <sz val="10"/>
      <color theme="0"/>
      <name val="Tahoma"/>
      <family val="2"/>
      <charset val="222"/>
      <scheme val="minor"/>
    </font>
    <font>
      <b/>
      <sz val="10"/>
      <color theme="0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3" tint="0.39997558519241921"/>
      <name val="Tahoma"/>
      <family val="2"/>
      <charset val="222"/>
      <scheme val="minor"/>
    </font>
    <font>
      <b/>
      <sz val="10"/>
      <color theme="0"/>
      <name val="Tahoma"/>
      <family val="2"/>
      <scheme val="minor"/>
    </font>
    <font>
      <sz val="8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b/>
      <sz val="10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hidden="1"/>
    </xf>
    <xf numFmtId="0" fontId="6" fillId="5" borderId="2" xfId="0" applyFont="1" applyFill="1" applyBorder="1" applyAlignment="1" applyProtection="1">
      <alignment vertical="center"/>
      <protection hidden="1"/>
    </xf>
    <xf numFmtId="0" fontId="6" fillId="5" borderId="3" xfId="0" applyFont="1" applyFill="1" applyBorder="1" applyAlignment="1" applyProtection="1">
      <alignment vertical="center"/>
      <protection hidden="1"/>
    </xf>
    <xf numFmtId="0" fontId="6" fillId="5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6" fillId="5" borderId="5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6" fillId="5" borderId="6" xfId="0" applyFont="1" applyFill="1" applyBorder="1" applyAlignment="1" applyProtection="1">
      <alignment vertical="center"/>
      <protection hidden="1"/>
    </xf>
    <xf numFmtId="0" fontId="8" fillId="5" borderId="0" xfId="0" applyFont="1" applyFill="1" applyAlignment="1" applyProtection="1">
      <alignment vertical="center"/>
      <protection hidden="1"/>
    </xf>
    <xf numFmtId="14" fontId="6" fillId="6" borderId="1" xfId="0" applyNumberFormat="1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1" fontId="6" fillId="4" borderId="1" xfId="0" applyNumberFormat="1" applyFont="1" applyFill="1" applyBorder="1" applyAlignment="1" applyProtection="1">
      <alignment horizontal="center" vertical="center"/>
      <protection hidden="1"/>
    </xf>
    <xf numFmtId="14" fontId="6" fillId="4" borderId="1" xfId="0" applyNumberFormat="1" applyFont="1" applyFill="1" applyBorder="1" applyAlignment="1" applyProtection="1">
      <alignment horizontal="center" vertical="center"/>
      <protection hidden="1"/>
    </xf>
    <xf numFmtId="2" fontId="6" fillId="5" borderId="0" xfId="0" applyNumberFormat="1" applyFont="1" applyFill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3" fontId="6" fillId="4" borderId="1" xfId="0" applyNumberFormat="1" applyFont="1" applyFill="1" applyBorder="1" applyAlignment="1" applyProtection="1">
      <alignment horizontal="center" vertical="center"/>
      <protection hidden="1"/>
    </xf>
    <xf numFmtId="0" fontId="6" fillId="5" borderId="7" xfId="0" applyFont="1" applyFill="1" applyBorder="1" applyAlignment="1" applyProtection="1">
      <alignment vertical="center"/>
      <protection hidden="1"/>
    </xf>
    <xf numFmtId="0" fontId="6" fillId="5" borderId="8" xfId="0" applyFont="1" applyFill="1" applyBorder="1" applyAlignment="1" applyProtection="1">
      <alignment vertical="center"/>
      <protection hidden="1"/>
    </xf>
    <xf numFmtId="0" fontId="6" fillId="5" borderId="8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 hidden="1"/>
    </xf>
    <xf numFmtId="3" fontId="6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1" fillId="5" borderId="0" xfId="0" applyFont="1" applyFill="1" applyAlignment="1" applyProtection="1">
      <alignment vertical="center"/>
      <protection hidden="1"/>
    </xf>
    <xf numFmtId="187" fontId="11" fillId="5" borderId="0" xfId="1" applyNumberFormat="1" applyFont="1" applyFill="1" applyBorder="1" applyAlignment="1" applyProtection="1">
      <alignment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9" fontId="7" fillId="7" borderId="0" xfId="0" applyNumberFormat="1" applyFont="1" applyFill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5" borderId="8" xfId="0" applyFont="1" applyFill="1" applyBorder="1" applyAlignment="1" applyProtection="1">
      <alignment vertical="center"/>
      <protection hidden="1"/>
    </xf>
    <xf numFmtId="0" fontId="11" fillId="5" borderId="6" xfId="0" applyFont="1" applyFill="1" applyBorder="1" applyAlignment="1" applyProtection="1">
      <alignment vertical="center"/>
      <protection hidden="1"/>
    </xf>
    <xf numFmtId="0" fontId="11" fillId="5" borderId="9" xfId="0" applyFont="1" applyFill="1" applyBorder="1" applyAlignment="1" applyProtection="1">
      <alignment vertical="center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" fontId="4" fillId="0" borderId="0" xfId="0" applyNumberFormat="1" applyFont="1" applyAlignment="1" applyProtection="1">
      <alignment vertical="center"/>
      <protection hidden="1"/>
    </xf>
    <xf numFmtId="0" fontId="0" fillId="3" borderId="0" xfId="0" applyFill="1"/>
    <xf numFmtId="1" fontId="14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2" fontId="2" fillId="8" borderId="0" xfId="0" applyNumberFormat="1" applyFont="1" applyFill="1" applyAlignment="1">
      <alignment horizontal="center" vertical="center"/>
    </xf>
    <xf numFmtId="188" fontId="2" fillId="8" borderId="0" xfId="0" applyNumberFormat="1" applyFont="1" applyFill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/>
    </xf>
    <xf numFmtId="188" fontId="2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1" fontId="2" fillId="8" borderId="0" xfId="0" applyNumberFormat="1" applyFont="1" applyFill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2" fontId="2" fillId="8" borderId="0" xfId="0" applyNumberFormat="1" applyFont="1" applyFill="1" applyAlignment="1">
      <alignment horizontal="left" vertical="center"/>
    </xf>
    <xf numFmtId="2" fontId="2" fillId="8" borderId="10" xfId="0" applyNumberFormat="1" applyFont="1" applyFill="1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1" fontId="2" fillId="9" borderId="0" xfId="0" applyNumberFormat="1" applyFont="1" applyFill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2" fontId="2" fillId="9" borderId="0" xfId="0" applyNumberFormat="1" applyFont="1" applyFill="1" applyAlignment="1">
      <alignment horizontal="left" vertical="center"/>
    </xf>
    <xf numFmtId="2" fontId="2" fillId="9" borderId="10" xfId="0" applyNumberFormat="1" applyFont="1" applyFill="1" applyBorder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</sheetPr>
  <dimension ref="B1:AE17"/>
  <sheetViews>
    <sheetView tabSelected="1" topLeftCell="A2" zoomScale="85" zoomScaleNormal="85" workbookViewId="0">
      <selection activeCell="H7" sqref="H7"/>
    </sheetView>
  </sheetViews>
  <sheetFormatPr defaultColWidth="8.875" defaultRowHeight="14.25" x14ac:dyDescent="0.2"/>
  <cols>
    <col min="1" max="1" width="1.625" style="5" customWidth="1"/>
    <col min="2" max="2" width="1.875" style="5" customWidth="1"/>
    <col min="3" max="3" width="21.875" style="5" bestFit="1" customWidth="1"/>
    <col min="4" max="4" width="10.125" style="5" bestFit="1" customWidth="1"/>
    <col min="5" max="5" width="12.125" style="5" bestFit="1" customWidth="1"/>
    <col min="6" max="6" width="10.125" style="5" bestFit="1" customWidth="1"/>
    <col min="7" max="7" width="13.625" style="5" bestFit="1" customWidth="1"/>
    <col min="8" max="8" width="10.125" style="5" bestFit="1" customWidth="1"/>
    <col min="9" max="9" width="7.75" style="5" customWidth="1"/>
    <col min="10" max="10" width="9.125" style="5" customWidth="1"/>
    <col min="11" max="11" width="18.375" hidden="1" customWidth="1"/>
    <col min="12" max="12" width="5.75" style="34" hidden="1" customWidth="1"/>
    <col min="13" max="13" width="4.125" style="34" hidden="1" customWidth="1"/>
    <col min="14" max="14" width="0" style="34" hidden="1" customWidth="1"/>
    <col min="15" max="31" width="8.875" style="34"/>
    <col min="32" max="16384" width="8.875" style="5"/>
  </cols>
  <sheetData>
    <row r="1" spans="2:13" ht="15" hidden="1" thickBot="1" x14ac:dyDescent="0.25">
      <c r="C1" s="31" t="s">
        <v>0</v>
      </c>
      <c r="D1" s="32">
        <v>0.15</v>
      </c>
      <c r="E1" s="33"/>
      <c r="F1" s="33"/>
      <c r="G1" s="33"/>
      <c r="H1" s="33"/>
    </row>
    <row r="2" spans="2:13" x14ac:dyDescent="0.2">
      <c r="B2" s="6"/>
      <c r="C2" s="7"/>
      <c r="D2" s="7"/>
      <c r="E2" s="7"/>
      <c r="F2" s="7"/>
      <c r="G2" s="7"/>
      <c r="H2" s="7"/>
      <c r="I2" s="8"/>
      <c r="L2" s="34" t="s">
        <v>1</v>
      </c>
      <c r="M2" s="34" t="s">
        <v>2</v>
      </c>
    </row>
    <row r="3" spans="2:13" x14ac:dyDescent="0.2">
      <c r="B3" s="9"/>
      <c r="C3" s="74" t="s">
        <v>3</v>
      </c>
      <c r="D3" s="74"/>
      <c r="E3" s="74"/>
      <c r="F3" s="74"/>
      <c r="G3" s="74"/>
      <c r="H3" s="74"/>
      <c r="I3" s="10"/>
      <c r="L3" s="43">
        <f ca="1">DAY(TODAY())</f>
        <v>26</v>
      </c>
      <c r="M3" s="34">
        <f>D7</f>
        <v>16</v>
      </c>
    </row>
    <row r="4" spans="2:13" hidden="1" x14ac:dyDescent="0.2">
      <c r="B4" s="11"/>
      <c r="C4" s="12"/>
      <c r="D4" s="12"/>
      <c r="E4" s="12"/>
      <c r="F4" s="12"/>
      <c r="G4" s="12"/>
      <c r="H4" s="12"/>
      <c r="I4" s="13"/>
      <c r="L4" s="34">
        <f ca="1">MONTH(TODAY())</f>
        <v>5</v>
      </c>
      <c r="M4" s="34">
        <f>F7</f>
        <v>1</v>
      </c>
    </row>
    <row r="5" spans="2:13" hidden="1" x14ac:dyDescent="0.2">
      <c r="B5" s="11"/>
      <c r="C5" s="14" t="s">
        <v>4</v>
      </c>
      <c r="D5" s="15">
        <f ca="1">TODAY()</f>
        <v>45072</v>
      </c>
      <c r="E5" s="14" t="s">
        <v>5</v>
      </c>
      <c r="F5" s="15">
        <f>DATE(H7-543,F7,D7)</f>
        <v>29236</v>
      </c>
      <c r="G5" s="14" t="s">
        <v>5</v>
      </c>
      <c r="H5" s="15">
        <f>DATE(H7,F7,D7)</f>
        <v>227563</v>
      </c>
      <c r="I5" s="13"/>
      <c r="K5" t="s">
        <v>6</v>
      </c>
      <c r="L5" s="43">
        <f ca="1">L3+L4</f>
        <v>31</v>
      </c>
      <c r="M5" s="34">
        <f>M3+M4</f>
        <v>17</v>
      </c>
    </row>
    <row r="6" spans="2:13" x14ac:dyDescent="0.2">
      <c r="B6" s="11"/>
      <c r="C6" s="16"/>
      <c r="D6" s="12"/>
      <c r="E6" s="16"/>
      <c r="F6" s="12"/>
      <c r="G6" s="12"/>
      <c r="H6" s="12"/>
      <c r="I6" s="13"/>
    </row>
    <row r="7" spans="2:13" x14ac:dyDescent="0.2">
      <c r="B7" s="11"/>
      <c r="C7" s="14" t="s">
        <v>7</v>
      </c>
      <c r="D7" s="27">
        <v>16</v>
      </c>
      <c r="E7" s="14" t="s">
        <v>8</v>
      </c>
      <c r="F7" s="27">
        <v>1</v>
      </c>
      <c r="G7" s="14" t="s">
        <v>9</v>
      </c>
      <c r="H7" s="27">
        <v>2523</v>
      </c>
      <c r="I7" s="13"/>
      <c r="K7" t="s">
        <v>10</v>
      </c>
      <c r="L7" s="5">
        <f ca="1">IF(M5&lt;=L5,ROUNDUP((D5-F5)/365.25,2),ROUNDDOWN((D5-F5)/365.25,2))</f>
        <v>43.36</v>
      </c>
    </row>
    <row r="8" spans="2:13" x14ac:dyDescent="0.2">
      <c r="B8" s="11"/>
      <c r="C8" s="16"/>
      <c r="D8" s="17"/>
      <c r="E8" s="16"/>
      <c r="F8" s="17"/>
      <c r="G8" s="12"/>
      <c r="H8" s="12"/>
      <c r="I8" s="13"/>
      <c r="K8" s="44" t="s">
        <v>11</v>
      </c>
      <c r="L8" s="45">
        <f ca="1">ROUNDDOWN(L7,0)</f>
        <v>43</v>
      </c>
    </row>
    <row r="9" spans="2:13" x14ac:dyDescent="0.2">
      <c r="B9" s="11"/>
      <c r="C9" s="14" t="s">
        <v>12</v>
      </c>
      <c r="D9" s="18">
        <f ca="1">L8</f>
        <v>43</v>
      </c>
      <c r="E9" s="14" t="s">
        <v>13</v>
      </c>
      <c r="F9" s="27" t="s">
        <v>14</v>
      </c>
      <c r="G9" s="14" t="s">
        <v>15</v>
      </c>
      <c r="H9" s="19">
        <f>$F$5</f>
        <v>29236</v>
      </c>
      <c r="I9" s="13"/>
    </row>
    <row r="10" spans="2:13" x14ac:dyDescent="0.2">
      <c r="B10" s="11"/>
      <c r="C10" s="14"/>
      <c r="D10" s="20"/>
      <c r="E10" s="14"/>
      <c r="F10" s="17"/>
      <c r="G10" s="12"/>
      <c r="H10" s="12"/>
      <c r="I10" s="13"/>
      <c r="K10" t="s">
        <v>0</v>
      </c>
      <c r="L10" s="34">
        <f>IF(D11&lt;5,0,D1)</f>
        <v>0.15</v>
      </c>
    </row>
    <row r="11" spans="2:13" x14ac:dyDescent="0.2">
      <c r="B11" s="11"/>
      <c r="C11" s="14" t="s">
        <v>16</v>
      </c>
      <c r="D11" s="27">
        <v>20</v>
      </c>
      <c r="E11" s="14" t="s">
        <v>17</v>
      </c>
      <c r="F11" s="21">
        <v>1</v>
      </c>
      <c r="G11" s="29" t="s">
        <v>18</v>
      </c>
      <c r="H11" s="30">
        <f ca="1">ROUND(H12*D13*(1-L10)/1000,0)</f>
        <v>6914</v>
      </c>
      <c r="I11" s="36"/>
    </row>
    <row r="12" spans="2:13" x14ac:dyDescent="0.2">
      <c r="B12" s="11"/>
      <c r="C12" s="14"/>
      <c r="D12" s="17"/>
      <c r="E12" s="14"/>
      <c r="F12" s="17"/>
      <c r="G12" s="29" t="str">
        <f>D11&amp;G11&amp;F9</f>
        <v>20MRT6M</v>
      </c>
      <c r="H12" s="29">
        <f ca="1">VLOOKUP(G12,'Premium Rate'!$D$1:$AX$61,D9-18,FALSE)</f>
        <v>81.34</v>
      </c>
      <c r="I12" s="36"/>
    </row>
    <row r="13" spans="2:13" x14ac:dyDescent="0.2">
      <c r="B13" s="11"/>
      <c r="C13" s="14" t="s">
        <v>19</v>
      </c>
      <c r="D13" s="28">
        <v>100000</v>
      </c>
      <c r="E13" s="14" t="s">
        <v>20</v>
      </c>
      <c r="F13" s="22">
        <f ca="1">IFERROR($H$11+$H$13,0)</f>
        <v>7903</v>
      </c>
      <c r="G13" s="29" t="s">
        <v>21</v>
      </c>
      <c r="H13" s="30">
        <f ca="1">ROUND(H14*D13*(1-L10)/1000,0)</f>
        <v>989</v>
      </c>
      <c r="I13" s="36"/>
    </row>
    <row r="14" spans="2:13" ht="15" thickBot="1" x14ac:dyDescent="0.25">
      <c r="B14" s="23"/>
      <c r="C14" s="24"/>
      <c r="D14" s="25"/>
      <c r="E14" s="24"/>
      <c r="F14" s="24"/>
      <c r="G14" s="35" t="str">
        <f>D11&amp;G13&amp;F9</f>
        <v>20TP06M</v>
      </c>
      <c r="H14" s="35">
        <f ca="1">VLOOKUP(G14,'Premium Rate'!$D$1:$AX$121,D9-18,FALSE)</f>
        <v>11.64</v>
      </c>
      <c r="I14" s="37"/>
    </row>
    <row r="15" spans="2:13" x14ac:dyDescent="0.2">
      <c r="D15" s="26"/>
    </row>
    <row r="17" spans="7:7" x14ac:dyDescent="0.2">
      <c r="G17" s="34"/>
    </row>
  </sheetData>
  <sheetProtection algorithmName="SHA-512" hashValue="fyHNT5w5yRuhjH+wLdtFWPt5yDBY3V11be4bIiA3RBf0bWHAeFQbs1zD21VI5SVqDSCrs1KShfnbaX3PaC+Z/g==" saltValue="nlv4VmPChrEn+z115B4cXg==" spinCount="100000" sheet="1" objects="1" scenarios="1"/>
  <mergeCells count="1">
    <mergeCell ref="C3:H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  Down'!$C$2:$C$32</xm:f>
          </x14:formula1>
          <xm:sqref>D7</xm:sqref>
        </x14:dataValidation>
        <x14:dataValidation type="list" allowBlank="1" showInputMessage="1" showErrorMessage="1">
          <x14:formula1>
            <xm:f>'Drop  Down'!$D$2:$D$13</xm:f>
          </x14:formula1>
          <xm:sqref>F7</xm:sqref>
        </x14:dataValidation>
        <x14:dataValidation type="list" allowBlank="1" showInputMessage="1" showErrorMessage="1">
          <x14:formula1>
            <xm:f>'Drop  Down'!$A$2:$A$3</xm:f>
          </x14:formula1>
          <xm:sqref>F9</xm:sqref>
        </x14:dataValidation>
        <x14:dataValidation type="list" allowBlank="1" showInputMessage="1" showErrorMessage="1">
          <x14:formula1>
            <xm:f>'Drop  Down'!$B$2:$B$31</xm:f>
          </x14:formula1>
          <xm:sqref>D11</xm:sqref>
        </x14:dataValidation>
        <x14:dataValidation type="list" allowBlank="1" showInputMessage="1" showErrorMessage="1">
          <x14:formula1>
            <xm:f>'Drop  Down'!$E$2:$E$65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X121"/>
  <sheetViews>
    <sheetView zoomScale="70" zoomScaleNormal="70" workbookViewId="0">
      <pane xSplit="3" ySplit="1" topLeftCell="D74" activePane="bottomRight" state="frozen"/>
      <selection pane="topRight" activeCell="A93" sqref="A93"/>
      <selection pane="bottomLeft" activeCell="A93" sqref="A93"/>
      <selection pane="bottomRight" activeCell="A93" sqref="A93"/>
    </sheetView>
  </sheetViews>
  <sheetFormatPr defaultColWidth="8.875" defaultRowHeight="12.75" x14ac:dyDescent="0.2"/>
  <cols>
    <col min="1" max="1" width="12" style="38" bestFit="1" customWidth="1"/>
    <col min="2" max="2" width="13.375" style="39" bestFit="1" customWidth="1"/>
    <col min="3" max="3" width="6.625" style="40" bestFit="1" customWidth="1"/>
    <col min="4" max="4" width="12.25" style="41" bestFit="1" customWidth="1"/>
    <col min="5" max="16384" width="8.875" style="47"/>
  </cols>
  <sheetData>
    <row r="1" spans="1:50" x14ac:dyDescent="0.2">
      <c r="A1" s="38" t="s">
        <v>22</v>
      </c>
      <c r="B1" s="38" t="s">
        <v>23</v>
      </c>
      <c r="C1" s="38" t="s">
        <v>24</v>
      </c>
      <c r="D1" s="47" t="s">
        <v>25</v>
      </c>
      <c r="E1" s="41">
        <v>20</v>
      </c>
      <c r="F1" s="41">
        <v>21</v>
      </c>
      <c r="G1" s="41">
        <v>22</v>
      </c>
      <c r="H1" s="41">
        <v>23</v>
      </c>
      <c r="I1" s="41">
        <v>24</v>
      </c>
      <c r="J1" s="41">
        <v>25</v>
      </c>
      <c r="K1" s="41">
        <v>26</v>
      </c>
      <c r="L1" s="41">
        <v>27</v>
      </c>
      <c r="M1" s="41">
        <v>28</v>
      </c>
      <c r="N1" s="41">
        <v>29</v>
      </c>
      <c r="O1" s="41">
        <v>30</v>
      </c>
      <c r="P1" s="41">
        <v>31</v>
      </c>
      <c r="Q1" s="41">
        <v>32</v>
      </c>
      <c r="R1" s="41">
        <v>33</v>
      </c>
      <c r="S1" s="41">
        <v>34</v>
      </c>
      <c r="T1" s="41">
        <v>35</v>
      </c>
      <c r="U1" s="41">
        <v>36</v>
      </c>
      <c r="V1" s="41">
        <v>37</v>
      </c>
      <c r="W1" s="41">
        <v>38</v>
      </c>
      <c r="X1" s="41">
        <v>39</v>
      </c>
      <c r="Y1" s="41">
        <v>40</v>
      </c>
      <c r="Z1" s="41">
        <v>41</v>
      </c>
      <c r="AA1" s="41">
        <v>42</v>
      </c>
      <c r="AB1" s="41">
        <v>43</v>
      </c>
      <c r="AC1" s="41">
        <v>44</v>
      </c>
      <c r="AD1" s="41">
        <v>45</v>
      </c>
      <c r="AE1" s="41">
        <v>46</v>
      </c>
      <c r="AF1" s="41">
        <v>47</v>
      </c>
      <c r="AG1" s="41">
        <v>48</v>
      </c>
      <c r="AH1" s="41">
        <v>49</v>
      </c>
      <c r="AI1" s="41">
        <v>50</v>
      </c>
      <c r="AJ1" s="41">
        <v>51</v>
      </c>
      <c r="AK1" s="41">
        <v>52</v>
      </c>
      <c r="AL1" s="41">
        <v>53</v>
      </c>
      <c r="AM1" s="41">
        <v>54</v>
      </c>
      <c r="AN1" s="41">
        <v>55</v>
      </c>
      <c r="AO1" s="41">
        <v>56</v>
      </c>
      <c r="AP1" s="41">
        <v>57</v>
      </c>
      <c r="AQ1" s="41">
        <v>58</v>
      </c>
      <c r="AR1" s="41">
        <v>59</v>
      </c>
      <c r="AS1" s="41">
        <v>60</v>
      </c>
      <c r="AT1" s="41">
        <v>61</v>
      </c>
      <c r="AU1" s="41">
        <v>62</v>
      </c>
      <c r="AV1" s="41">
        <v>63</v>
      </c>
      <c r="AW1" s="41">
        <v>64</v>
      </c>
      <c r="AX1" s="41">
        <v>65</v>
      </c>
    </row>
    <row r="2" spans="1:50" x14ac:dyDescent="0.2">
      <c r="A2" s="55" t="s">
        <v>18</v>
      </c>
      <c r="B2" s="63">
        <v>1</v>
      </c>
      <c r="C2" s="63" t="s">
        <v>14</v>
      </c>
      <c r="D2" s="54" t="str">
        <f t="shared" ref="D2:D62" si="0">B2&amp;A2&amp;C2</f>
        <v>1MRT6M</v>
      </c>
      <c r="E2" s="41">
        <v>1.35</v>
      </c>
      <c r="F2" s="41">
        <v>1.4</v>
      </c>
      <c r="G2" s="41">
        <v>1.44</v>
      </c>
      <c r="H2" s="41">
        <v>1.47</v>
      </c>
      <c r="I2" s="41">
        <v>1.5</v>
      </c>
      <c r="J2" s="41">
        <v>1.51</v>
      </c>
      <c r="K2" s="41">
        <v>1.53</v>
      </c>
      <c r="L2" s="41">
        <v>1.54</v>
      </c>
      <c r="M2" s="41">
        <v>1.56</v>
      </c>
      <c r="N2" s="41">
        <v>1.6</v>
      </c>
      <c r="O2" s="41">
        <v>1.64</v>
      </c>
      <c r="P2" s="41">
        <v>1.69</v>
      </c>
      <c r="Q2" s="41">
        <v>1.75</v>
      </c>
      <c r="R2" s="41">
        <v>1.83</v>
      </c>
      <c r="S2" s="41">
        <v>1.92</v>
      </c>
      <c r="T2" s="41">
        <v>2.0099999999999998</v>
      </c>
      <c r="U2" s="41">
        <v>2.12</v>
      </c>
      <c r="V2" s="41">
        <v>2.23</v>
      </c>
      <c r="W2" s="41">
        <v>2.35</v>
      </c>
      <c r="X2" s="41">
        <v>2.48</v>
      </c>
      <c r="Y2" s="41">
        <v>2.63</v>
      </c>
      <c r="Z2" s="41">
        <v>2.78</v>
      </c>
      <c r="AA2" s="41">
        <v>2.95</v>
      </c>
      <c r="AB2" s="41">
        <v>3.14</v>
      </c>
      <c r="AC2" s="41">
        <v>3.36</v>
      </c>
      <c r="AD2" s="41">
        <v>3.59</v>
      </c>
      <c r="AE2" s="41">
        <v>3.85</v>
      </c>
      <c r="AF2" s="41">
        <v>4.13</v>
      </c>
      <c r="AG2" s="41">
        <v>4.4400000000000004</v>
      </c>
      <c r="AH2" s="41">
        <v>4.7699999999999996</v>
      </c>
      <c r="AI2" s="41">
        <v>5.13</v>
      </c>
      <c r="AJ2" s="41">
        <v>5.52</v>
      </c>
      <c r="AK2" s="41">
        <v>5.94</v>
      </c>
      <c r="AL2" s="41">
        <v>6.39</v>
      </c>
      <c r="AM2" s="41">
        <v>6.89</v>
      </c>
      <c r="AN2" s="41">
        <v>7.43</v>
      </c>
      <c r="AO2" s="41">
        <v>8.0399999999999991</v>
      </c>
      <c r="AP2" s="41">
        <v>8.7200000000000006</v>
      </c>
      <c r="AQ2" s="41">
        <v>9.49</v>
      </c>
      <c r="AR2" s="41">
        <v>10.36</v>
      </c>
      <c r="AS2" s="41">
        <v>11.35</v>
      </c>
      <c r="AT2" s="41">
        <v>12.47</v>
      </c>
      <c r="AU2" s="41">
        <v>13.74</v>
      </c>
      <c r="AV2" s="41">
        <v>15.16</v>
      </c>
      <c r="AW2" s="41">
        <v>16.77</v>
      </c>
      <c r="AX2" s="41">
        <v>18.59</v>
      </c>
    </row>
    <row r="3" spans="1:50" s="54" customFormat="1" x14ac:dyDescent="0.2">
      <c r="A3" s="55" t="s">
        <v>18</v>
      </c>
      <c r="B3" s="63">
        <v>2</v>
      </c>
      <c r="C3" s="63" t="s">
        <v>14</v>
      </c>
      <c r="D3" s="54" t="str">
        <f t="shared" si="0"/>
        <v>2MRT6M</v>
      </c>
      <c r="E3" s="51">
        <v>2.65</v>
      </c>
      <c r="F3" s="51">
        <v>2.75</v>
      </c>
      <c r="G3" s="51">
        <v>2.82</v>
      </c>
      <c r="H3" s="51">
        <v>2.88</v>
      </c>
      <c r="I3" s="51">
        <v>2.92</v>
      </c>
      <c r="J3" s="51">
        <v>2.95</v>
      </c>
      <c r="K3" s="51">
        <v>2.98</v>
      </c>
      <c r="L3" s="51">
        <v>3.02</v>
      </c>
      <c r="M3" s="51">
        <v>3.06</v>
      </c>
      <c r="N3" s="51">
        <v>3.13</v>
      </c>
      <c r="O3" s="51">
        <v>3.21</v>
      </c>
      <c r="P3" s="51">
        <v>3.32</v>
      </c>
      <c r="Q3" s="51">
        <v>3.45</v>
      </c>
      <c r="R3" s="51">
        <v>3.61</v>
      </c>
      <c r="S3" s="51">
        <v>3.78</v>
      </c>
      <c r="T3" s="51">
        <v>3.97</v>
      </c>
      <c r="U3" s="51">
        <v>4.18</v>
      </c>
      <c r="V3" s="51">
        <v>4.4000000000000004</v>
      </c>
      <c r="W3" s="51">
        <v>4.6500000000000004</v>
      </c>
      <c r="X3" s="51">
        <v>4.91</v>
      </c>
      <c r="Y3" s="51">
        <v>5.19</v>
      </c>
      <c r="Z3" s="51">
        <v>5.5</v>
      </c>
      <c r="AA3" s="51">
        <v>5.85</v>
      </c>
      <c r="AB3" s="51">
        <v>6.23</v>
      </c>
      <c r="AC3" s="51">
        <v>6.65</v>
      </c>
      <c r="AD3" s="51">
        <v>7.12</v>
      </c>
      <c r="AE3" s="51">
        <v>7.63</v>
      </c>
      <c r="AF3" s="51">
        <v>8.19</v>
      </c>
      <c r="AG3" s="51">
        <v>8.8000000000000007</v>
      </c>
      <c r="AH3" s="51">
        <v>9.4700000000000006</v>
      </c>
      <c r="AI3" s="51">
        <v>10.18</v>
      </c>
      <c r="AJ3" s="51">
        <v>10.95</v>
      </c>
      <c r="AK3" s="51">
        <v>11.78</v>
      </c>
      <c r="AL3" s="51">
        <v>12.68</v>
      </c>
      <c r="AM3" s="51">
        <v>13.67</v>
      </c>
      <c r="AN3" s="51">
        <v>14.75</v>
      </c>
      <c r="AO3" s="51">
        <v>15.97</v>
      </c>
      <c r="AP3" s="51">
        <v>17.329999999999998</v>
      </c>
      <c r="AQ3" s="51">
        <v>18.87</v>
      </c>
      <c r="AR3" s="51">
        <v>20.62</v>
      </c>
      <c r="AS3" s="51">
        <v>22.61</v>
      </c>
      <c r="AT3" s="51">
        <v>24.85</v>
      </c>
      <c r="AU3" s="51">
        <v>27.38</v>
      </c>
      <c r="AV3" s="51">
        <v>30.23</v>
      </c>
      <c r="AW3" s="51">
        <v>33.44</v>
      </c>
      <c r="AX3" s="51">
        <v>37.06</v>
      </c>
    </row>
    <row r="4" spans="1:50" s="54" customFormat="1" x14ac:dyDescent="0.2">
      <c r="A4" s="55" t="s">
        <v>18</v>
      </c>
      <c r="B4" s="63">
        <v>3</v>
      </c>
      <c r="C4" s="63" t="s">
        <v>14</v>
      </c>
      <c r="D4" s="54" t="str">
        <f t="shared" si="0"/>
        <v>3MRT6M</v>
      </c>
      <c r="E4" s="51">
        <v>4</v>
      </c>
      <c r="F4" s="51">
        <v>4.1399999999999997</v>
      </c>
      <c r="G4" s="51">
        <v>4.24</v>
      </c>
      <c r="H4" s="51">
        <v>4.3099999999999996</v>
      </c>
      <c r="I4" s="51">
        <v>4.37</v>
      </c>
      <c r="J4" s="51">
        <v>4.42</v>
      </c>
      <c r="K4" s="51">
        <v>4.47</v>
      </c>
      <c r="L4" s="51">
        <v>4.5199999999999996</v>
      </c>
      <c r="M4" s="51">
        <v>4.5999999999999996</v>
      </c>
      <c r="N4" s="51">
        <v>4.71</v>
      </c>
      <c r="O4" s="51">
        <v>4.84</v>
      </c>
      <c r="P4" s="51">
        <v>5.0199999999999996</v>
      </c>
      <c r="Q4" s="51">
        <v>5.22</v>
      </c>
      <c r="R4" s="51">
        <v>5.46</v>
      </c>
      <c r="S4" s="51">
        <v>5.73</v>
      </c>
      <c r="T4" s="51">
        <v>6.02</v>
      </c>
      <c r="U4" s="51">
        <v>6.34</v>
      </c>
      <c r="V4" s="51">
        <v>6.68</v>
      </c>
      <c r="W4" s="51">
        <v>7.05</v>
      </c>
      <c r="X4" s="51">
        <v>7.45</v>
      </c>
      <c r="Y4" s="51">
        <v>7.89</v>
      </c>
      <c r="Z4" s="51">
        <v>8.3699999999999992</v>
      </c>
      <c r="AA4" s="51">
        <v>8.9</v>
      </c>
      <c r="AB4" s="51">
        <v>9.48</v>
      </c>
      <c r="AC4" s="51">
        <v>10.130000000000001</v>
      </c>
      <c r="AD4" s="51">
        <v>10.85</v>
      </c>
      <c r="AE4" s="51">
        <v>11.63</v>
      </c>
      <c r="AF4" s="51">
        <v>12.49</v>
      </c>
      <c r="AG4" s="51">
        <v>13.43</v>
      </c>
      <c r="AH4" s="51">
        <v>14.44</v>
      </c>
      <c r="AI4" s="51">
        <v>15.53</v>
      </c>
      <c r="AJ4" s="51">
        <v>16.7</v>
      </c>
      <c r="AK4" s="51">
        <v>17.97</v>
      </c>
      <c r="AL4" s="51">
        <v>19.350000000000001</v>
      </c>
      <c r="AM4" s="51">
        <v>20.86</v>
      </c>
      <c r="AN4" s="51">
        <v>22.53</v>
      </c>
      <c r="AO4" s="51">
        <v>24.4</v>
      </c>
      <c r="AP4" s="51">
        <v>26.51</v>
      </c>
      <c r="AQ4" s="51">
        <v>28.89</v>
      </c>
      <c r="AR4" s="51">
        <v>31.59</v>
      </c>
      <c r="AS4" s="51">
        <v>34.65</v>
      </c>
      <c r="AT4" s="51">
        <v>38.1</v>
      </c>
      <c r="AU4" s="51">
        <v>41.99</v>
      </c>
      <c r="AV4" s="51">
        <v>46.37</v>
      </c>
      <c r="AW4" s="51">
        <v>51.3</v>
      </c>
      <c r="AX4" s="51">
        <v>56.84</v>
      </c>
    </row>
    <row r="5" spans="1:50" s="54" customFormat="1" x14ac:dyDescent="0.2">
      <c r="A5" s="55" t="s">
        <v>18</v>
      </c>
      <c r="B5" s="63">
        <v>4</v>
      </c>
      <c r="C5" s="63" t="s">
        <v>14</v>
      </c>
      <c r="D5" s="54" t="str">
        <f t="shared" si="0"/>
        <v>4MRT6M</v>
      </c>
      <c r="E5" s="51">
        <v>4.5599999999999996</v>
      </c>
      <c r="F5" s="51">
        <v>4.7</v>
      </c>
      <c r="G5" s="51">
        <v>4.8</v>
      </c>
      <c r="H5" s="51">
        <v>4.88</v>
      </c>
      <c r="I5" s="51">
        <v>4.95</v>
      </c>
      <c r="J5" s="51">
        <v>5</v>
      </c>
      <c r="K5" s="51">
        <v>5.0599999999999996</v>
      </c>
      <c r="L5" s="51">
        <v>5.13</v>
      </c>
      <c r="M5" s="51">
        <v>5.23</v>
      </c>
      <c r="N5" s="51">
        <v>5.36</v>
      </c>
      <c r="O5" s="51">
        <v>5.53</v>
      </c>
      <c r="P5" s="51">
        <v>5.74</v>
      </c>
      <c r="Q5" s="51">
        <v>5.98</v>
      </c>
      <c r="R5" s="51">
        <v>6.26</v>
      </c>
      <c r="S5" s="51">
        <v>6.57</v>
      </c>
      <c r="T5" s="51">
        <v>6.91</v>
      </c>
      <c r="U5" s="51">
        <v>7.27</v>
      </c>
      <c r="V5" s="51">
        <v>7.67</v>
      </c>
      <c r="W5" s="51">
        <v>8.1</v>
      </c>
      <c r="X5" s="51">
        <v>8.56</v>
      </c>
      <c r="Y5" s="51">
        <v>9.07</v>
      </c>
      <c r="Z5" s="51">
        <v>9.6300000000000008</v>
      </c>
      <c r="AA5" s="51">
        <v>10.25</v>
      </c>
      <c r="AB5" s="51">
        <v>10.93</v>
      </c>
      <c r="AC5" s="51">
        <v>11.68</v>
      </c>
      <c r="AD5" s="51">
        <v>12.52</v>
      </c>
      <c r="AE5" s="51">
        <v>13.43</v>
      </c>
      <c r="AF5" s="51">
        <v>14.42</v>
      </c>
      <c r="AG5" s="51">
        <v>15.5</v>
      </c>
      <c r="AH5" s="51">
        <v>16.670000000000002</v>
      </c>
      <c r="AI5" s="51">
        <v>17.93</v>
      </c>
      <c r="AJ5" s="51">
        <v>19.28</v>
      </c>
      <c r="AK5" s="51">
        <v>20.75</v>
      </c>
      <c r="AL5" s="51">
        <v>22.34</v>
      </c>
      <c r="AM5" s="51">
        <v>24.1</v>
      </c>
      <c r="AN5" s="51">
        <v>26.06</v>
      </c>
      <c r="AO5" s="51">
        <v>28.24</v>
      </c>
      <c r="AP5" s="51">
        <v>30.71</v>
      </c>
      <c r="AQ5" s="51">
        <v>33.5</v>
      </c>
      <c r="AR5" s="51">
        <v>36.659999999999997</v>
      </c>
      <c r="AS5" s="51">
        <v>40.229999999999997</v>
      </c>
      <c r="AT5" s="51">
        <v>44.25</v>
      </c>
      <c r="AU5" s="51">
        <v>48.78</v>
      </c>
      <c r="AV5" s="51">
        <v>53.87</v>
      </c>
      <c r="AW5" s="51">
        <v>59.59</v>
      </c>
      <c r="AX5" s="51">
        <v>66.02</v>
      </c>
    </row>
    <row r="6" spans="1:50" s="54" customFormat="1" x14ac:dyDescent="0.2">
      <c r="A6" s="55" t="s">
        <v>18</v>
      </c>
      <c r="B6" s="64">
        <v>5</v>
      </c>
      <c r="C6" s="63" t="s">
        <v>14</v>
      </c>
      <c r="D6" s="54" t="str">
        <f t="shared" si="0"/>
        <v>5MRT6M</v>
      </c>
      <c r="E6" s="51">
        <v>5.76</v>
      </c>
      <c r="F6" s="51">
        <v>5.92</v>
      </c>
      <c r="G6" s="51">
        <v>6.04</v>
      </c>
      <c r="H6" s="51">
        <v>6.13</v>
      </c>
      <c r="I6" s="51">
        <v>6.21</v>
      </c>
      <c r="J6" s="51">
        <v>6.28</v>
      </c>
      <c r="K6" s="51">
        <v>6.37</v>
      </c>
      <c r="L6" s="51">
        <v>6.47</v>
      </c>
      <c r="M6" s="51">
        <v>6.61</v>
      </c>
      <c r="N6" s="51">
        <v>6.79</v>
      </c>
      <c r="O6" s="51">
        <v>7.01</v>
      </c>
      <c r="P6" s="51">
        <v>7.29</v>
      </c>
      <c r="Q6" s="51">
        <v>7.61</v>
      </c>
      <c r="R6" s="51">
        <v>7.97</v>
      </c>
      <c r="S6" s="51">
        <v>8.3699999999999992</v>
      </c>
      <c r="T6" s="51">
        <v>8.8000000000000007</v>
      </c>
      <c r="U6" s="51">
        <v>9.27</v>
      </c>
      <c r="V6" s="51">
        <v>9.7799999999999994</v>
      </c>
      <c r="W6" s="51">
        <v>10.33</v>
      </c>
      <c r="X6" s="51">
        <v>10.93</v>
      </c>
      <c r="Y6" s="51">
        <v>11.59</v>
      </c>
      <c r="Z6" s="51">
        <v>12.32</v>
      </c>
      <c r="AA6" s="51">
        <v>13.12</v>
      </c>
      <c r="AB6" s="51">
        <v>14</v>
      </c>
      <c r="AC6" s="51">
        <v>14.98</v>
      </c>
      <c r="AD6" s="51">
        <v>16.05</v>
      </c>
      <c r="AE6" s="51">
        <v>17.22</v>
      </c>
      <c r="AF6" s="51">
        <v>18.5</v>
      </c>
      <c r="AG6" s="51">
        <v>19.88</v>
      </c>
      <c r="AH6" s="51">
        <v>21.38</v>
      </c>
      <c r="AI6" s="51">
        <v>22.99</v>
      </c>
      <c r="AJ6" s="51">
        <v>24.73</v>
      </c>
      <c r="AK6" s="51">
        <v>26.61</v>
      </c>
      <c r="AL6" s="51">
        <v>28.68</v>
      </c>
      <c r="AM6" s="51">
        <v>30.96</v>
      </c>
      <c r="AN6" s="51">
        <v>33.49</v>
      </c>
      <c r="AO6" s="51">
        <v>36.340000000000003</v>
      </c>
      <c r="AP6" s="51">
        <v>39.549999999999997</v>
      </c>
      <c r="AQ6" s="51">
        <v>43.18</v>
      </c>
      <c r="AR6" s="51">
        <v>47.28</v>
      </c>
      <c r="AS6" s="51">
        <v>51.91</v>
      </c>
      <c r="AT6" s="51">
        <v>57.12</v>
      </c>
      <c r="AU6" s="51">
        <v>62.97</v>
      </c>
      <c r="AV6" s="51">
        <v>69.540000000000006</v>
      </c>
      <c r="AW6" s="51">
        <v>76.91</v>
      </c>
      <c r="AX6" s="51">
        <v>85.19</v>
      </c>
    </row>
    <row r="7" spans="1:50" s="54" customFormat="1" x14ac:dyDescent="0.2">
      <c r="A7" s="55" t="s">
        <v>18</v>
      </c>
      <c r="B7" s="63">
        <v>6</v>
      </c>
      <c r="C7" s="63" t="s">
        <v>14</v>
      </c>
      <c r="D7" s="54" t="str">
        <f t="shared" si="0"/>
        <v>6MRT6M</v>
      </c>
      <c r="E7" s="51">
        <v>6.98</v>
      </c>
      <c r="F7" s="51">
        <v>7.16</v>
      </c>
      <c r="G7" s="51">
        <v>7.3</v>
      </c>
      <c r="H7" s="51">
        <v>7.41</v>
      </c>
      <c r="I7" s="51">
        <v>7.5</v>
      </c>
      <c r="J7" s="51">
        <v>7.6</v>
      </c>
      <c r="K7" s="51">
        <v>7.71</v>
      </c>
      <c r="L7" s="51">
        <v>7.85</v>
      </c>
      <c r="M7" s="51">
        <v>8.0299999999999994</v>
      </c>
      <c r="N7" s="51">
        <v>8.26</v>
      </c>
      <c r="O7" s="51">
        <v>8.56</v>
      </c>
      <c r="P7" s="51">
        <v>8.9</v>
      </c>
      <c r="Q7" s="51">
        <v>9.3000000000000007</v>
      </c>
      <c r="R7" s="51">
        <v>9.75</v>
      </c>
      <c r="S7" s="51">
        <v>10.25</v>
      </c>
      <c r="T7" s="51">
        <v>10.78</v>
      </c>
      <c r="U7" s="51">
        <v>11.37</v>
      </c>
      <c r="V7" s="51">
        <v>12</v>
      </c>
      <c r="W7" s="51">
        <v>12.68</v>
      </c>
      <c r="X7" s="51">
        <v>13.43</v>
      </c>
      <c r="Y7" s="51">
        <v>14.25</v>
      </c>
      <c r="Z7" s="51">
        <v>15.15</v>
      </c>
      <c r="AA7" s="51">
        <v>16.14</v>
      </c>
      <c r="AB7" s="51">
        <v>17.239999999999998</v>
      </c>
      <c r="AC7" s="51">
        <v>18.46</v>
      </c>
      <c r="AD7" s="51">
        <v>19.78</v>
      </c>
      <c r="AE7" s="51">
        <v>21.24</v>
      </c>
      <c r="AF7" s="51">
        <v>22.81</v>
      </c>
      <c r="AG7" s="51">
        <v>24.52</v>
      </c>
      <c r="AH7" s="51">
        <v>26.36</v>
      </c>
      <c r="AI7" s="51">
        <v>28.34</v>
      </c>
      <c r="AJ7" s="51">
        <v>30.49</v>
      </c>
      <c r="AK7" s="51">
        <v>32.83</v>
      </c>
      <c r="AL7" s="51">
        <v>35.4</v>
      </c>
      <c r="AM7" s="51">
        <v>38.25</v>
      </c>
      <c r="AN7" s="51">
        <v>41.42</v>
      </c>
      <c r="AO7" s="51">
        <v>44.98</v>
      </c>
      <c r="AP7" s="51">
        <v>49</v>
      </c>
      <c r="AQ7" s="51">
        <v>53.53</v>
      </c>
      <c r="AR7" s="51">
        <v>58.65</v>
      </c>
      <c r="AS7" s="51">
        <v>64.41</v>
      </c>
      <c r="AT7" s="51">
        <v>70.89</v>
      </c>
      <c r="AU7" s="51">
        <v>78.16</v>
      </c>
      <c r="AV7" s="51">
        <v>86.31</v>
      </c>
      <c r="AW7" s="51">
        <v>95.45</v>
      </c>
      <c r="AX7" s="54">
        <v>0</v>
      </c>
    </row>
    <row r="8" spans="1:50" s="54" customFormat="1" x14ac:dyDescent="0.2">
      <c r="A8" s="55" t="s">
        <v>18</v>
      </c>
      <c r="B8" s="63">
        <v>7</v>
      </c>
      <c r="C8" s="63" t="s">
        <v>14</v>
      </c>
      <c r="D8" s="54" t="str">
        <f t="shared" si="0"/>
        <v>7MRT6M</v>
      </c>
      <c r="E8" s="51">
        <v>7.63</v>
      </c>
      <c r="F8" s="51">
        <v>7.82</v>
      </c>
      <c r="G8" s="51">
        <v>7.96</v>
      </c>
      <c r="H8" s="51">
        <v>8.08</v>
      </c>
      <c r="I8" s="51">
        <v>8.19</v>
      </c>
      <c r="J8" s="51">
        <v>8.3000000000000007</v>
      </c>
      <c r="K8" s="51">
        <v>8.43</v>
      </c>
      <c r="L8" s="51">
        <v>8.6</v>
      </c>
      <c r="M8" s="51">
        <v>8.82</v>
      </c>
      <c r="N8" s="51">
        <v>9.1</v>
      </c>
      <c r="O8" s="51">
        <v>9.44</v>
      </c>
      <c r="P8" s="51">
        <v>9.83</v>
      </c>
      <c r="Q8" s="51">
        <v>10.28</v>
      </c>
      <c r="R8" s="51">
        <v>10.79</v>
      </c>
      <c r="S8" s="51">
        <v>11.34</v>
      </c>
      <c r="T8" s="51">
        <v>11.94</v>
      </c>
      <c r="U8" s="51">
        <v>12.59</v>
      </c>
      <c r="V8" s="51">
        <v>13.3</v>
      </c>
      <c r="W8" s="51">
        <v>14.06</v>
      </c>
      <c r="X8" s="51">
        <v>14.9</v>
      </c>
      <c r="Y8" s="51">
        <v>15.82</v>
      </c>
      <c r="Z8" s="51">
        <v>16.84</v>
      </c>
      <c r="AA8" s="51">
        <v>17.96</v>
      </c>
      <c r="AB8" s="51">
        <v>19.2</v>
      </c>
      <c r="AC8" s="51">
        <v>20.55</v>
      </c>
      <c r="AD8" s="51">
        <v>22.04</v>
      </c>
      <c r="AE8" s="51">
        <v>23.66</v>
      </c>
      <c r="AF8" s="51">
        <v>25.41</v>
      </c>
      <c r="AG8" s="51">
        <v>27.31</v>
      </c>
      <c r="AH8" s="51">
        <v>29.36</v>
      </c>
      <c r="AI8" s="51">
        <v>31.58</v>
      </c>
      <c r="AJ8" s="51">
        <v>33.99</v>
      </c>
      <c r="AK8" s="51">
        <v>36.61</v>
      </c>
      <c r="AL8" s="51">
        <v>39.51</v>
      </c>
      <c r="AM8" s="51">
        <v>42.72</v>
      </c>
      <c r="AN8" s="51">
        <v>46.31</v>
      </c>
      <c r="AO8" s="51">
        <v>50.34</v>
      </c>
      <c r="AP8" s="51">
        <v>54.88</v>
      </c>
      <c r="AQ8" s="51">
        <v>60</v>
      </c>
      <c r="AR8" s="51">
        <v>65.760000000000005</v>
      </c>
      <c r="AS8" s="51">
        <v>72.239999999999995</v>
      </c>
      <c r="AT8" s="51">
        <v>79.52</v>
      </c>
      <c r="AU8" s="51">
        <v>87.68</v>
      </c>
      <c r="AV8" s="51">
        <v>96.81</v>
      </c>
      <c r="AW8" s="54">
        <v>0</v>
      </c>
      <c r="AX8" s="54">
        <v>0</v>
      </c>
    </row>
    <row r="9" spans="1:50" s="54" customFormat="1" x14ac:dyDescent="0.2">
      <c r="A9" s="55" t="s">
        <v>18</v>
      </c>
      <c r="B9" s="63">
        <v>8</v>
      </c>
      <c r="C9" s="63" t="s">
        <v>14</v>
      </c>
      <c r="D9" s="54" t="str">
        <f t="shared" si="0"/>
        <v>8MRT6M</v>
      </c>
      <c r="E9" s="51">
        <v>8.81</v>
      </c>
      <c r="F9" s="51">
        <v>9.01</v>
      </c>
      <c r="G9" s="51">
        <v>9.17</v>
      </c>
      <c r="H9" s="51">
        <v>9.3000000000000007</v>
      </c>
      <c r="I9" s="51">
        <v>9.44</v>
      </c>
      <c r="J9" s="51">
        <v>9.58</v>
      </c>
      <c r="K9" s="51">
        <v>9.75</v>
      </c>
      <c r="L9" s="51">
        <v>9.9700000000000006</v>
      </c>
      <c r="M9" s="51">
        <v>10.24</v>
      </c>
      <c r="N9" s="51">
        <v>10.58</v>
      </c>
      <c r="O9" s="51">
        <v>10.99</v>
      </c>
      <c r="P9" s="51">
        <v>11.46</v>
      </c>
      <c r="Q9" s="51">
        <v>12</v>
      </c>
      <c r="R9" s="51">
        <v>12.59</v>
      </c>
      <c r="S9" s="51">
        <v>13.24</v>
      </c>
      <c r="T9" s="51">
        <v>13.95</v>
      </c>
      <c r="U9" s="51">
        <v>14.72</v>
      </c>
      <c r="V9" s="51">
        <v>15.56</v>
      </c>
      <c r="W9" s="51">
        <v>16.47</v>
      </c>
      <c r="X9" s="51">
        <v>17.47</v>
      </c>
      <c r="Y9" s="51">
        <v>18.559999999999999</v>
      </c>
      <c r="Z9" s="51">
        <v>19.77</v>
      </c>
      <c r="AA9" s="51">
        <v>21.1</v>
      </c>
      <c r="AB9" s="51">
        <v>22.56</v>
      </c>
      <c r="AC9" s="51">
        <v>24.16</v>
      </c>
      <c r="AD9" s="51">
        <v>25.92</v>
      </c>
      <c r="AE9" s="51">
        <v>27.82</v>
      </c>
      <c r="AF9" s="51">
        <v>29.89</v>
      </c>
      <c r="AG9" s="51">
        <v>32.119999999999997</v>
      </c>
      <c r="AH9" s="51">
        <v>34.53</v>
      </c>
      <c r="AI9" s="51">
        <v>37.15</v>
      </c>
      <c r="AJ9" s="51">
        <v>40</v>
      </c>
      <c r="AK9" s="51">
        <v>43.12</v>
      </c>
      <c r="AL9" s="51">
        <v>46.57</v>
      </c>
      <c r="AM9" s="51">
        <v>50.4</v>
      </c>
      <c r="AN9" s="51">
        <v>54.68</v>
      </c>
      <c r="AO9" s="51">
        <v>59.49</v>
      </c>
      <c r="AP9" s="51">
        <v>64.91</v>
      </c>
      <c r="AQ9" s="51">
        <v>71</v>
      </c>
      <c r="AR9" s="51">
        <v>77.86</v>
      </c>
      <c r="AS9" s="51">
        <v>85.55</v>
      </c>
      <c r="AT9" s="51">
        <v>94.18</v>
      </c>
      <c r="AU9" s="51">
        <v>103.83</v>
      </c>
      <c r="AV9" s="54">
        <v>0</v>
      </c>
      <c r="AW9" s="54">
        <v>0</v>
      </c>
      <c r="AX9" s="54">
        <v>0</v>
      </c>
    </row>
    <row r="10" spans="1:50" s="54" customFormat="1" x14ac:dyDescent="0.2">
      <c r="A10" s="55" t="s">
        <v>18</v>
      </c>
      <c r="B10" s="63">
        <v>9</v>
      </c>
      <c r="C10" s="63" t="s">
        <v>14</v>
      </c>
      <c r="D10" s="54" t="str">
        <f t="shared" si="0"/>
        <v>9MRT6M</v>
      </c>
      <c r="E10" s="51">
        <v>10</v>
      </c>
      <c r="F10" s="51">
        <v>10.220000000000001</v>
      </c>
      <c r="G10" s="51">
        <v>10.39</v>
      </c>
      <c r="H10" s="51">
        <v>10.55</v>
      </c>
      <c r="I10" s="51">
        <v>10.71</v>
      </c>
      <c r="J10" s="51">
        <v>10.89</v>
      </c>
      <c r="K10" s="51">
        <v>11.11</v>
      </c>
      <c r="L10" s="51">
        <v>11.38</v>
      </c>
      <c r="M10" s="51">
        <v>11.71</v>
      </c>
      <c r="N10" s="51">
        <v>12.12</v>
      </c>
      <c r="O10" s="51">
        <v>12.6</v>
      </c>
      <c r="P10" s="51">
        <v>13.16</v>
      </c>
      <c r="Q10" s="51">
        <v>13.79</v>
      </c>
      <c r="R10" s="51">
        <v>14.48</v>
      </c>
      <c r="S10" s="51">
        <v>15.24</v>
      </c>
      <c r="T10" s="51">
        <v>16.059999999999999</v>
      </c>
      <c r="U10" s="51">
        <v>16.96</v>
      </c>
      <c r="V10" s="51">
        <v>17.940000000000001</v>
      </c>
      <c r="W10" s="51">
        <v>19</v>
      </c>
      <c r="X10" s="51">
        <v>20.170000000000002</v>
      </c>
      <c r="Y10" s="51">
        <v>21.45</v>
      </c>
      <c r="Z10" s="51">
        <v>22.86</v>
      </c>
      <c r="AA10" s="51">
        <v>24.41</v>
      </c>
      <c r="AB10" s="51">
        <v>26.12</v>
      </c>
      <c r="AC10" s="51">
        <v>27.98</v>
      </c>
      <c r="AD10" s="51">
        <v>30.01</v>
      </c>
      <c r="AE10" s="51">
        <v>32.22</v>
      </c>
      <c r="AF10" s="51">
        <v>34.61</v>
      </c>
      <c r="AG10" s="51">
        <v>37.200000000000003</v>
      </c>
      <c r="AH10" s="51">
        <v>40.01</v>
      </c>
      <c r="AI10" s="51">
        <v>43.05</v>
      </c>
      <c r="AJ10" s="51">
        <v>46.38</v>
      </c>
      <c r="AK10" s="51">
        <v>50.04</v>
      </c>
      <c r="AL10" s="51">
        <v>54.08</v>
      </c>
      <c r="AM10" s="51">
        <v>58.59</v>
      </c>
      <c r="AN10" s="51">
        <v>63.63</v>
      </c>
      <c r="AO10" s="51">
        <v>69.28</v>
      </c>
      <c r="AP10" s="51">
        <v>75.64</v>
      </c>
      <c r="AQ10" s="51">
        <v>82.78</v>
      </c>
      <c r="AR10" s="51">
        <v>90.8</v>
      </c>
      <c r="AS10" s="51">
        <v>99.79</v>
      </c>
      <c r="AT10" s="51">
        <v>109.86</v>
      </c>
      <c r="AU10" s="54">
        <v>0</v>
      </c>
      <c r="AV10" s="54">
        <v>0</v>
      </c>
      <c r="AW10" s="54">
        <v>0</v>
      </c>
      <c r="AX10" s="54">
        <v>0</v>
      </c>
    </row>
    <row r="11" spans="1:50" s="54" customFormat="1" x14ac:dyDescent="0.2">
      <c r="A11" s="55" t="s">
        <v>18</v>
      </c>
      <c r="B11" s="63">
        <v>10</v>
      </c>
      <c r="C11" s="63" t="s">
        <v>14</v>
      </c>
      <c r="D11" s="54" t="str">
        <f t="shared" si="0"/>
        <v>10MRT6M</v>
      </c>
      <c r="E11" s="51">
        <v>11.2</v>
      </c>
      <c r="F11" s="51">
        <v>11.44</v>
      </c>
      <c r="G11" s="51">
        <v>11.64</v>
      </c>
      <c r="H11" s="51">
        <v>11.83</v>
      </c>
      <c r="I11" s="51">
        <v>12.03</v>
      </c>
      <c r="J11" s="51">
        <v>12.25</v>
      </c>
      <c r="K11" s="51">
        <v>12.52</v>
      </c>
      <c r="L11" s="51">
        <v>12.84</v>
      </c>
      <c r="M11" s="51">
        <v>13.24</v>
      </c>
      <c r="N11" s="51">
        <v>13.73</v>
      </c>
      <c r="O11" s="51">
        <v>14.29</v>
      </c>
      <c r="P11" s="51">
        <v>14.93</v>
      </c>
      <c r="Q11" s="51">
        <v>15.66</v>
      </c>
      <c r="R11" s="51">
        <v>16.45</v>
      </c>
      <c r="S11" s="51">
        <v>17.329999999999998</v>
      </c>
      <c r="T11" s="51">
        <v>18.28</v>
      </c>
      <c r="U11" s="51">
        <v>19.309999999999999</v>
      </c>
      <c r="V11" s="51">
        <v>20.43</v>
      </c>
      <c r="W11" s="51">
        <v>21.67</v>
      </c>
      <c r="X11" s="51">
        <v>23.02</v>
      </c>
      <c r="Y11" s="51">
        <v>24.5</v>
      </c>
      <c r="Z11" s="51">
        <v>26.13</v>
      </c>
      <c r="AA11" s="51">
        <v>27.91</v>
      </c>
      <c r="AB11" s="51">
        <v>29.87</v>
      </c>
      <c r="AC11" s="51">
        <v>32.01</v>
      </c>
      <c r="AD11" s="51">
        <v>34.340000000000003</v>
      </c>
      <c r="AE11" s="51">
        <v>36.869999999999997</v>
      </c>
      <c r="AF11" s="51">
        <v>39.61</v>
      </c>
      <c r="AG11" s="51">
        <v>42.58</v>
      </c>
      <c r="AH11" s="51">
        <v>45.8</v>
      </c>
      <c r="AI11" s="51">
        <v>49.32</v>
      </c>
      <c r="AJ11" s="51">
        <v>53.16</v>
      </c>
      <c r="AK11" s="51">
        <v>57.4</v>
      </c>
      <c r="AL11" s="51">
        <v>62.1</v>
      </c>
      <c r="AM11" s="51">
        <v>67.33</v>
      </c>
      <c r="AN11" s="51">
        <v>73.180000000000007</v>
      </c>
      <c r="AO11" s="51">
        <v>79.75</v>
      </c>
      <c r="AP11" s="51">
        <v>87.12</v>
      </c>
      <c r="AQ11" s="51">
        <v>95.39</v>
      </c>
      <c r="AR11" s="51">
        <v>104.66</v>
      </c>
      <c r="AS11" s="51">
        <v>115.03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</row>
    <row r="12" spans="1:50" s="54" customFormat="1" x14ac:dyDescent="0.2">
      <c r="A12" s="55" t="s">
        <v>18</v>
      </c>
      <c r="B12" s="63">
        <v>11</v>
      </c>
      <c r="C12" s="63" t="s">
        <v>14</v>
      </c>
      <c r="D12" s="54" t="str">
        <f t="shared" si="0"/>
        <v>11MRT6M</v>
      </c>
      <c r="E12" s="51">
        <v>12.43</v>
      </c>
      <c r="F12" s="51">
        <v>12.69</v>
      </c>
      <c r="G12" s="51">
        <v>12.92</v>
      </c>
      <c r="H12" s="51">
        <v>13.14</v>
      </c>
      <c r="I12" s="51">
        <v>13.38</v>
      </c>
      <c r="J12" s="51">
        <v>13.65</v>
      </c>
      <c r="K12" s="51">
        <v>13.97</v>
      </c>
      <c r="L12" s="51">
        <v>14.36</v>
      </c>
      <c r="M12" s="51">
        <v>14.84</v>
      </c>
      <c r="N12" s="51">
        <v>15.4</v>
      </c>
      <c r="O12" s="51">
        <v>16.05</v>
      </c>
      <c r="P12" s="51">
        <v>16.78</v>
      </c>
      <c r="Q12" s="51">
        <v>17.61</v>
      </c>
      <c r="R12" s="51">
        <v>18.52</v>
      </c>
      <c r="S12" s="51">
        <v>19.510000000000002</v>
      </c>
      <c r="T12" s="51">
        <v>20.6</v>
      </c>
      <c r="U12" s="51">
        <v>21.78</v>
      </c>
      <c r="V12" s="51">
        <v>23.07</v>
      </c>
      <c r="W12" s="51">
        <v>24.47</v>
      </c>
      <c r="X12" s="51">
        <v>26.02</v>
      </c>
      <c r="Y12" s="51">
        <v>27.71</v>
      </c>
      <c r="Z12" s="51">
        <v>29.57</v>
      </c>
      <c r="AA12" s="51">
        <v>31.61</v>
      </c>
      <c r="AB12" s="51">
        <v>33.840000000000003</v>
      </c>
      <c r="AC12" s="51">
        <v>36.270000000000003</v>
      </c>
      <c r="AD12" s="51">
        <v>38.909999999999997</v>
      </c>
      <c r="AE12" s="51">
        <v>41.78</v>
      </c>
      <c r="AF12" s="51">
        <v>44.89</v>
      </c>
      <c r="AG12" s="51">
        <v>48.27</v>
      </c>
      <c r="AH12" s="51">
        <v>51.95</v>
      </c>
      <c r="AI12" s="51">
        <v>55.97</v>
      </c>
      <c r="AJ12" s="51">
        <v>60.38</v>
      </c>
      <c r="AK12" s="51">
        <v>65.25</v>
      </c>
      <c r="AL12" s="51">
        <v>70.650000000000006</v>
      </c>
      <c r="AM12" s="51">
        <v>76.67</v>
      </c>
      <c r="AN12" s="51">
        <v>83.4</v>
      </c>
      <c r="AO12" s="51">
        <v>90.95</v>
      </c>
      <c r="AP12" s="51">
        <v>99.4</v>
      </c>
      <c r="AQ12" s="51">
        <v>108.87</v>
      </c>
      <c r="AR12" s="51">
        <v>119.47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</row>
    <row r="13" spans="1:50" s="54" customFormat="1" x14ac:dyDescent="0.2">
      <c r="A13" s="55" t="s">
        <v>18</v>
      </c>
      <c r="B13" s="63">
        <v>12</v>
      </c>
      <c r="C13" s="63" t="s">
        <v>14</v>
      </c>
      <c r="D13" s="54" t="str">
        <f t="shared" si="0"/>
        <v>12MRT6M</v>
      </c>
      <c r="E13" s="51">
        <v>13.68</v>
      </c>
      <c r="F13" s="51">
        <v>13.97</v>
      </c>
      <c r="G13" s="51">
        <v>14.23</v>
      </c>
      <c r="H13" s="51">
        <v>14.49</v>
      </c>
      <c r="I13" s="51">
        <v>14.77</v>
      </c>
      <c r="J13" s="51">
        <v>15.1</v>
      </c>
      <c r="K13" s="51">
        <v>15.48</v>
      </c>
      <c r="L13" s="51">
        <v>15.94</v>
      </c>
      <c r="M13" s="51">
        <v>16.489999999999998</v>
      </c>
      <c r="N13" s="51">
        <v>17.14</v>
      </c>
      <c r="O13" s="51">
        <v>17.88</v>
      </c>
      <c r="P13" s="51">
        <v>18.71</v>
      </c>
      <c r="Q13" s="51">
        <v>19.649999999999999</v>
      </c>
      <c r="R13" s="51">
        <v>20.68</v>
      </c>
      <c r="S13" s="51">
        <v>21.8</v>
      </c>
      <c r="T13" s="51">
        <v>23.03</v>
      </c>
      <c r="U13" s="51">
        <v>24.37</v>
      </c>
      <c r="V13" s="51">
        <v>25.83</v>
      </c>
      <c r="W13" s="51">
        <v>27.44</v>
      </c>
      <c r="X13" s="51">
        <v>29.19</v>
      </c>
      <c r="Y13" s="51">
        <v>31.11</v>
      </c>
      <c r="Z13" s="51">
        <v>33.21</v>
      </c>
      <c r="AA13" s="51">
        <v>35.51</v>
      </c>
      <c r="AB13" s="51">
        <v>38.020000000000003</v>
      </c>
      <c r="AC13" s="51">
        <v>40.76</v>
      </c>
      <c r="AD13" s="51">
        <v>43.74</v>
      </c>
      <c r="AE13" s="51">
        <v>46.97</v>
      </c>
      <c r="AF13" s="51">
        <v>50.48</v>
      </c>
      <c r="AG13" s="51">
        <v>54.31</v>
      </c>
      <c r="AH13" s="51">
        <v>58.48</v>
      </c>
      <c r="AI13" s="51">
        <v>63.05</v>
      </c>
      <c r="AJ13" s="51">
        <v>68.069999999999993</v>
      </c>
      <c r="AK13" s="51">
        <v>73.62</v>
      </c>
      <c r="AL13" s="51">
        <v>79.790000000000006</v>
      </c>
      <c r="AM13" s="51">
        <v>86.66</v>
      </c>
      <c r="AN13" s="51">
        <v>94.33</v>
      </c>
      <c r="AO13" s="51">
        <v>102.92</v>
      </c>
      <c r="AP13" s="51">
        <v>112.54</v>
      </c>
      <c r="AQ13" s="51">
        <v>123.29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</row>
    <row r="14" spans="1:50" s="54" customFormat="1" x14ac:dyDescent="0.2">
      <c r="A14" s="55" t="s">
        <v>18</v>
      </c>
      <c r="B14" s="63">
        <v>13</v>
      </c>
      <c r="C14" s="63" t="s">
        <v>14</v>
      </c>
      <c r="D14" s="54" t="str">
        <f t="shared" si="0"/>
        <v>13MRT6M</v>
      </c>
      <c r="E14" s="51">
        <v>14.95</v>
      </c>
      <c r="F14" s="51">
        <v>15.27</v>
      </c>
      <c r="G14" s="51">
        <v>15.57</v>
      </c>
      <c r="H14" s="51">
        <v>15.88</v>
      </c>
      <c r="I14" s="51">
        <v>16.21</v>
      </c>
      <c r="J14" s="51">
        <v>16.600000000000001</v>
      </c>
      <c r="K14" s="51">
        <v>17.05</v>
      </c>
      <c r="L14" s="51">
        <v>17.579999999999998</v>
      </c>
      <c r="M14" s="51">
        <v>18.21</v>
      </c>
      <c r="N14" s="51">
        <v>18.95</v>
      </c>
      <c r="O14" s="51">
        <v>19.79</v>
      </c>
      <c r="P14" s="51">
        <v>20.73</v>
      </c>
      <c r="Q14" s="51">
        <v>21.78</v>
      </c>
      <c r="R14" s="51">
        <v>22.94</v>
      </c>
      <c r="S14" s="51">
        <v>24.21</v>
      </c>
      <c r="T14" s="51">
        <v>25.59</v>
      </c>
      <c r="U14" s="51">
        <v>27.1</v>
      </c>
      <c r="V14" s="51">
        <v>28.75</v>
      </c>
      <c r="W14" s="51">
        <v>30.56</v>
      </c>
      <c r="X14" s="51">
        <v>32.53</v>
      </c>
      <c r="Y14" s="51">
        <v>34.69</v>
      </c>
      <c r="Z14" s="51">
        <v>37.049999999999997</v>
      </c>
      <c r="AA14" s="51">
        <v>39.630000000000003</v>
      </c>
      <c r="AB14" s="51">
        <v>42.44</v>
      </c>
      <c r="AC14" s="51">
        <v>45.51</v>
      </c>
      <c r="AD14" s="51">
        <v>48.84</v>
      </c>
      <c r="AE14" s="51">
        <v>52.46</v>
      </c>
      <c r="AF14" s="51">
        <v>56.41</v>
      </c>
      <c r="AG14" s="51">
        <v>60.71</v>
      </c>
      <c r="AH14" s="51">
        <v>65.42</v>
      </c>
      <c r="AI14" s="51">
        <v>70.58</v>
      </c>
      <c r="AJ14" s="51">
        <v>76.260000000000005</v>
      </c>
      <c r="AK14" s="51">
        <v>82.56</v>
      </c>
      <c r="AL14" s="51">
        <v>89.54</v>
      </c>
      <c r="AM14" s="51">
        <v>97.33</v>
      </c>
      <c r="AN14" s="51">
        <v>106.02</v>
      </c>
      <c r="AO14" s="51">
        <v>115.73</v>
      </c>
      <c r="AP14" s="51">
        <v>126.59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</row>
    <row r="15" spans="1:50" s="54" customFormat="1" x14ac:dyDescent="0.2">
      <c r="A15" s="55" t="s">
        <v>18</v>
      </c>
      <c r="B15" s="63">
        <v>14</v>
      </c>
      <c r="C15" s="63" t="s">
        <v>14</v>
      </c>
      <c r="D15" s="54" t="str">
        <f t="shared" si="0"/>
        <v>14MRT6M</v>
      </c>
      <c r="E15" s="51">
        <v>16.25</v>
      </c>
      <c r="F15" s="51">
        <v>16.61</v>
      </c>
      <c r="G15" s="51">
        <v>16.95</v>
      </c>
      <c r="H15" s="51">
        <v>17.309999999999999</v>
      </c>
      <c r="I15" s="51">
        <v>17.7</v>
      </c>
      <c r="J15" s="51">
        <v>18.149999999999999</v>
      </c>
      <c r="K15" s="51">
        <v>18.670000000000002</v>
      </c>
      <c r="L15" s="51">
        <v>19.29</v>
      </c>
      <c r="M15" s="51">
        <v>20.010000000000002</v>
      </c>
      <c r="N15" s="51">
        <v>20.84</v>
      </c>
      <c r="O15" s="51">
        <v>21.78</v>
      </c>
      <c r="P15" s="51">
        <v>22.84</v>
      </c>
      <c r="Q15" s="51">
        <v>24.02</v>
      </c>
      <c r="R15" s="51">
        <v>25.32</v>
      </c>
      <c r="S15" s="51">
        <v>26.74</v>
      </c>
      <c r="T15" s="51">
        <v>28.29</v>
      </c>
      <c r="U15" s="51">
        <v>29.98</v>
      </c>
      <c r="V15" s="51">
        <v>31.83</v>
      </c>
      <c r="W15" s="51">
        <v>33.85</v>
      </c>
      <c r="X15" s="51">
        <v>36.049999999999997</v>
      </c>
      <c r="Y15" s="51">
        <v>38.46</v>
      </c>
      <c r="Z15" s="51">
        <v>41.1</v>
      </c>
      <c r="AA15" s="51">
        <v>43.97</v>
      </c>
      <c r="AB15" s="51">
        <v>47.11</v>
      </c>
      <c r="AC15" s="51">
        <v>50.52</v>
      </c>
      <c r="AD15" s="51">
        <v>54.23</v>
      </c>
      <c r="AE15" s="51">
        <v>58.28</v>
      </c>
      <c r="AF15" s="51">
        <v>62.69</v>
      </c>
      <c r="AG15" s="51">
        <v>67.52</v>
      </c>
      <c r="AH15" s="51">
        <v>72.8</v>
      </c>
      <c r="AI15" s="51">
        <v>78.599999999999994</v>
      </c>
      <c r="AJ15" s="51">
        <v>85.01</v>
      </c>
      <c r="AK15" s="51">
        <v>92.1</v>
      </c>
      <c r="AL15" s="51">
        <v>99.97</v>
      </c>
      <c r="AM15" s="51">
        <v>108.74</v>
      </c>
      <c r="AN15" s="51">
        <v>118.51</v>
      </c>
      <c r="AO15" s="51">
        <v>129.43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</row>
    <row r="16" spans="1:50" s="54" customFormat="1" x14ac:dyDescent="0.2">
      <c r="A16" s="55" t="s">
        <v>18</v>
      </c>
      <c r="B16" s="63">
        <v>15</v>
      </c>
      <c r="C16" s="63" t="s">
        <v>14</v>
      </c>
      <c r="D16" s="54" t="str">
        <f t="shared" si="0"/>
        <v>15MRT6M</v>
      </c>
      <c r="E16" s="51">
        <v>17.579999999999998</v>
      </c>
      <c r="F16" s="51">
        <v>17.98</v>
      </c>
      <c r="G16" s="51">
        <v>18.38</v>
      </c>
      <c r="H16" s="51">
        <v>18.79</v>
      </c>
      <c r="I16" s="51">
        <v>19.239999999999998</v>
      </c>
      <c r="J16" s="51">
        <v>19.760000000000002</v>
      </c>
      <c r="K16" s="51">
        <v>20.36</v>
      </c>
      <c r="L16" s="51">
        <v>21.06</v>
      </c>
      <c r="M16" s="51">
        <v>21.88</v>
      </c>
      <c r="N16" s="51">
        <v>22.81</v>
      </c>
      <c r="O16" s="51">
        <v>23.87</v>
      </c>
      <c r="P16" s="51">
        <v>25.05</v>
      </c>
      <c r="Q16" s="51">
        <v>26.36</v>
      </c>
      <c r="R16" s="51">
        <v>27.81</v>
      </c>
      <c r="S16" s="51">
        <v>29.39</v>
      </c>
      <c r="T16" s="51">
        <v>31.12</v>
      </c>
      <c r="U16" s="51">
        <v>33.01</v>
      </c>
      <c r="V16" s="51">
        <v>35.07</v>
      </c>
      <c r="W16" s="51">
        <v>37.32</v>
      </c>
      <c r="X16" s="51">
        <v>39.770000000000003</v>
      </c>
      <c r="Y16" s="51">
        <v>42.45</v>
      </c>
      <c r="Z16" s="51">
        <v>45.37</v>
      </c>
      <c r="AA16" s="51">
        <v>48.56</v>
      </c>
      <c r="AB16" s="51">
        <v>52.03</v>
      </c>
      <c r="AC16" s="51">
        <v>55.82</v>
      </c>
      <c r="AD16" s="51">
        <v>59.95</v>
      </c>
      <c r="AE16" s="51">
        <v>64.45</v>
      </c>
      <c r="AF16" s="51">
        <v>69.37</v>
      </c>
      <c r="AG16" s="51">
        <v>74.75</v>
      </c>
      <c r="AH16" s="51">
        <v>80.66</v>
      </c>
      <c r="AI16" s="51">
        <v>87.16</v>
      </c>
      <c r="AJ16" s="51">
        <v>94.34</v>
      </c>
      <c r="AK16" s="51">
        <v>102.29</v>
      </c>
      <c r="AL16" s="51">
        <v>111.12</v>
      </c>
      <c r="AM16" s="51">
        <v>120.93</v>
      </c>
      <c r="AN16" s="51">
        <v>131.87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</row>
    <row r="17" spans="1:50" s="54" customFormat="1" x14ac:dyDescent="0.2">
      <c r="A17" s="55" t="s">
        <v>18</v>
      </c>
      <c r="B17" s="63">
        <v>16</v>
      </c>
      <c r="C17" s="63" t="s">
        <v>14</v>
      </c>
      <c r="D17" s="54" t="str">
        <f t="shared" si="0"/>
        <v>16MRT6M</v>
      </c>
      <c r="E17" s="51">
        <v>18.95</v>
      </c>
      <c r="F17" s="51">
        <v>19.399999999999999</v>
      </c>
      <c r="G17" s="51">
        <v>19.850000000000001</v>
      </c>
      <c r="H17" s="51">
        <v>20.32</v>
      </c>
      <c r="I17" s="51">
        <v>20.84</v>
      </c>
      <c r="J17" s="51">
        <v>21.44</v>
      </c>
      <c r="K17" s="51">
        <v>22.12</v>
      </c>
      <c r="L17" s="51">
        <v>22.91</v>
      </c>
      <c r="M17" s="51">
        <v>23.82</v>
      </c>
      <c r="N17" s="51">
        <v>24.87</v>
      </c>
      <c r="O17" s="51">
        <v>26.05</v>
      </c>
      <c r="P17" s="51">
        <v>27.36</v>
      </c>
      <c r="Q17" s="51">
        <v>28.82</v>
      </c>
      <c r="R17" s="51">
        <v>30.43</v>
      </c>
      <c r="S17" s="51">
        <v>32.19</v>
      </c>
      <c r="T17" s="51">
        <v>34.1</v>
      </c>
      <c r="U17" s="51">
        <v>36.200000000000003</v>
      </c>
      <c r="V17" s="51">
        <v>38.479999999999997</v>
      </c>
      <c r="W17" s="51">
        <v>40.97</v>
      </c>
      <c r="X17" s="51">
        <v>43.69</v>
      </c>
      <c r="Y17" s="51">
        <v>46.65</v>
      </c>
      <c r="Z17" s="51">
        <v>49.88</v>
      </c>
      <c r="AA17" s="51">
        <v>53.4</v>
      </c>
      <c r="AB17" s="51">
        <v>57.24</v>
      </c>
      <c r="AC17" s="51">
        <v>61.43</v>
      </c>
      <c r="AD17" s="51">
        <v>66</v>
      </c>
      <c r="AE17" s="51">
        <v>71</v>
      </c>
      <c r="AF17" s="51">
        <v>76.47</v>
      </c>
      <c r="AG17" s="51">
        <v>82.46</v>
      </c>
      <c r="AH17" s="51">
        <v>89.05</v>
      </c>
      <c r="AI17" s="51">
        <v>96.3</v>
      </c>
      <c r="AJ17" s="51">
        <v>104.31</v>
      </c>
      <c r="AK17" s="51">
        <v>113.18</v>
      </c>
      <c r="AL17" s="51">
        <v>123.03</v>
      </c>
      <c r="AM17" s="51">
        <v>133.97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</row>
    <row r="18" spans="1:50" s="54" customFormat="1" x14ac:dyDescent="0.2">
      <c r="A18" s="55" t="s">
        <v>18</v>
      </c>
      <c r="B18" s="63">
        <v>17</v>
      </c>
      <c r="C18" s="63" t="s">
        <v>14</v>
      </c>
      <c r="D18" s="54" t="str">
        <f t="shared" si="0"/>
        <v>17MRT6M</v>
      </c>
      <c r="E18" s="51">
        <v>20.36</v>
      </c>
      <c r="F18" s="51">
        <v>20.86</v>
      </c>
      <c r="G18" s="51">
        <v>21.36</v>
      </c>
      <c r="H18" s="51">
        <v>21.9</v>
      </c>
      <c r="I18" s="51">
        <v>22.5</v>
      </c>
      <c r="J18" s="51">
        <v>23.17</v>
      </c>
      <c r="K18" s="51">
        <v>23.95</v>
      </c>
      <c r="L18" s="51">
        <v>24.84</v>
      </c>
      <c r="M18" s="51">
        <v>25.86</v>
      </c>
      <c r="N18" s="51">
        <v>27.02</v>
      </c>
      <c r="O18" s="51">
        <v>28.33</v>
      </c>
      <c r="P18" s="51">
        <v>29.79</v>
      </c>
      <c r="Q18" s="51">
        <v>31.4</v>
      </c>
      <c r="R18" s="51">
        <v>33.18</v>
      </c>
      <c r="S18" s="51">
        <v>35.119999999999997</v>
      </c>
      <c r="T18" s="51">
        <v>37.25</v>
      </c>
      <c r="U18" s="51">
        <v>39.56</v>
      </c>
      <c r="V18" s="51">
        <v>42.08</v>
      </c>
      <c r="W18" s="51">
        <v>44.83</v>
      </c>
      <c r="X18" s="51">
        <v>47.82</v>
      </c>
      <c r="Y18" s="51">
        <v>51.08</v>
      </c>
      <c r="Z18" s="51">
        <v>54.64</v>
      </c>
      <c r="AA18" s="51">
        <v>58.52</v>
      </c>
      <c r="AB18" s="51">
        <v>62.75</v>
      </c>
      <c r="AC18" s="51">
        <v>67.37</v>
      </c>
      <c r="AD18" s="51">
        <v>72.430000000000007</v>
      </c>
      <c r="AE18" s="51">
        <v>77.959999999999994</v>
      </c>
      <c r="AF18" s="51">
        <v>84.02</v>
      </c>
      <c r="AG18" s="51">
        <v>90.67</v>
      </c>
      <c r="AH18" s="51">
        <v>97.99</v>
      </c>
      <c r="AI18" s="51">
        <v>106.05</v>
      </c>
      <c r="AJ18" s="51">
        <v>114.96</v>
      </c>
      <c r="AK18" s="51">
        <v>124.82</v>
      </c>
      <c r="AL18" s="51">
        <v>135.75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</row>
    <row r="19" spans="1:50" s="54" customFormat="1" x14ac:dyDescent="0.2">
      <c r="A19" s="55" t="s">
        <v>18</v>
      </c>
      <c r="B19" s="63">
        <v>18</v>
      </c>
      <c r="C19" s="63" t="s">
        <v>14</v>
      </c>
      <c r="D19" s="54" t="str">
        <f t="shared" si="0"/>
        <v>18MRT6M</v>
      </c>
      <c r="E19" s="51">
        <v>21.81</v>
      </c>
      <c r="F19" s="51">
        <v>22.37</v>
      </c>
      <c r="G19" s="51">
        <v>22.94</v>
      </c>
      <c r="H19" s="51">
        <v>23.55</v>
      </c>
      <c r="I19" s="51">
        <v>24.22</v>
      </c>
      <c r="J19" s="51">
        <v>24.98</v>
      </c>
      <c r="K19" s="51">
        <v>25.85</v>
      </c>
      <c r="L19" s="51">
        <v>26.85</v>
      </c>
      <c r="M19" s="51">
        <v>27.98</v>
      </c>
      <c r="N19" s="51">
        <v>29.27</v>
      </c>
      <c r="O19" s="51">
        <v>30.72</v>
      </c>
      <c r="P19" s="51">
        <v>32.33</v>
      </c>
      <c r="Q19" s="51">
        <v>34.119999999999997</v>
      </c>
      <c r="R19" s="51">
        <v>36.07</v>
      </c>
      <c r="S19" s="51">
        <v>38.22</v>
      </c>
      <c r="T19" s="51">
        <v>40.549999999999997</v>
      </c>
      <c r="U19" s="51">
        <v>43.1</v>
      </c>
      <c r="V19" s="51">
        <v>45.87</v>
      </c>
      <c r="W19" s="51">
        <v>48.89</v>
      </c>
      <c r="X19" s="51">
        <v>52.17</v>
      </c>
      <c r="Y19" s="51">
        <v>55.75</v>
      </c>
      <c r="Z19" s="51">
        <v>59.66</v>
      </c>
      <c r="AA19" s="51">
        <v>63.93</v>
      </c>
      <c r="AB19" s="51">
        <v>68.58</v>
      </c>
      <c r="AC19" s="51">
        <v>73.680000000000007</v>
      </c>
      <c r="AD19" s="51">
        <v>79.25</v>
      </c>
      <c r="AE19" s="51">
        <v>85.36</v>
      </c>
      <c r="AF19" s="51">
        <v>92.07</v>
      </c>
      <c r="AG19" s="51">
        <v>99.43</v>
      </c>
      <c r="AH19" s="51">
        <v>107.53</v>
      </c>
      <c r="AI19" s="51">
        <v>116.47</v>
      </c>
      <c r="AJ19" s="51">
        <v>126.33</v>
      </c>
      <c r="AK19" s="51">
        <v>137.25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</row>
    <row r="20" spans="1:50" s="54" customFormat="1" x14ac:dyDescent="0.2">
      <c r="A20" s="55" t="s">
        <v>18</v>
      </c>
      <c r="B20" s="63">
        <v>19</v>
      </c>
      <c r="C20" s="63" t="s">
        <v>14</v>
      </c>
      <c r="D20" s="54" t="str">
        <f t="shared" si="0"/>
        <v>19MRT6M</v>
      </c>
      <c r="E20" s="51">
        <v>23.3</v>
      </c>
      <c r="F20" s="51">
        <v>23.92</v>
      </c>
      <c r="G20" s="51">
        <v>24.56</v>
      </c>
      <c r="H20" s="51">
        <v>25.25</v>
      </c>
      <c r="I20" s="51">
        <v>26.01</v>
      </c>
      <c r="J20" s="51">
        <v>26.86</v>
      </c>
      <c r="K20" s="51">
        <v>27.84</v>
      </c>
      <c r="L20" s="51">
        <v>28.94</v>
      </c>
      <c r="M20" s="51">
        <v>30.2</v>
      </c>
      <c r="N20" s="51">
        <v>31.63</v>
      </c>
      <c r="O20" s="51">
        <v>33.229999999999997</v>
      </c>
      <c r="P20" s="51">
        <v>35.01</v>
      </c>
      <c r="Q20" s="51">
        <v>36.97</v>
      </c>
      <c r="R20" s="51">
        <v>39.119999999999997</v>
      </c>
      <c r="S20" s="51">
        <v>41.47</v>
      </c>
      <c r="T20" s="51">
        <v>44.04</v>
      </c>
      <c r="U20" s="51">
        <v>46.83</v>
      </c>
      <c r="V20" s="51">
        <v>49.86</v>
      </c>
      <c r="W20" s="51">
        <v>53.17</v>
      </c>
      <c r="X20" s="51">
        <v>56.77</v>
      </c>
      <c r="Y20" s="51">
        <v>60.69</v>
      </c>
      <c r="Z20" s="51">
        <v>64.97</v>
      </c>
      <c r="AA20" s="51">
        <v>69.650000000000006</v>
      </c>
      <c r="AB20" s="51">
        <v>74.77</v>
      </c>
      <c r="AC20" s="51">
        <v>80.38</v>
      </c>
      <c r="AD20" s="51">
        <v>86.51</v>
      </c>
      <c r="AE20" s="51">
        <v>93.25</v>
      </c>
      <c r="AF20" s="51">
        <v>100.64</v>
      </c>
      <c r="AG20" s="51">
        <v>108.77</v>
      </c>
      <c r="AH20" s="51">
        <v>117.72</v>
      </c>
      <c r="AI20" s="51">
        <v>127.59</v>
      </c>
      <c r="AJ20" s="51">
        <v>138.47999999999999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</row>
    <row r="21" spans="1:50" s="54" customFormat="1" x14ac:dyDescent="0.2">
      <c r="A21" s="55" t="s">
        <v>18</v>
      </c>
      <c r="B21" s="63">
        <v>20</v>
      </c>
      <c r="C21" s="63" t="s">
        <v>14</v>
      </c>
      <c r="D21" s="54" t="str">
        <f t="shared" si="0"/>
        <v>20MRT6M</v>
      </c>
      <c r="E21" s="51">
        <v>24.84</v>
      </c>
      <c r="F21" s="51">
        <v>25.53</v>
      </c>
      <c r="G21" s="51">
        <v>26.25</v>
      </c>
      <c r="H21" s="51">
        <v>27.02</v>
      </c>
      <c r="I21" s="51">
        <v>27.87</v>
      </c>
      <c r="J21" s="51">
        <v>28.82</v>
      </c>
      <c r="K21" s="51">
        <v>29.91</v>
      </c>
      <c r="L21" s="51">
        <v>31.14</v>
      </c>
      <c r="M21" s="51">
        <v>32.53</v>
      </c>
      <c r="N21" s="51">
        <v>34.1</v>
      </c>
      <c r="O21" s="51">
        <v>35.86</v>
      </c>
      <c r="P21" s="51">
        <v>37.81</v>
      </c>
      <c r="Q21" s="51">
        <v>39.96</v>
      </c>
      <c r="R21" s="51">
        <v>42.32</v>
      </c>
      <c r="S21" s="51">
        <v>44.9</v>
      </c>
      <c r="T21" s="51">
        <v>47.7</v>
      </c>
      <c r="U21" s="51">
        <v>50.75</v>
      </c>
      <c r="V21" s="51">
        <v>54.07</v>
      </c>
      <c r="W21" s="51">
        <v>57.68</v>
      </c>
      <c r="X21" s="51">
        <v>61.62</v>
      </c>
      <c r="Y21" s="51">
        <v>65.91</v>
      </c>
      <c r="Z21" s="51">
        <v>70.599999999999994</v>
      </c>
      <c r="AA21" s="51">
        <v>75.73</v>
      </c>
      <c r="AB21" s="51">
        <v>81.34</v>
      </c>
      <c r="AC21" s="51">
        <v>87.49</v>
      </c>
      <c r="AD21" s="51">
        <v>94.24</v>
      </c>
      <c r="AE21" s="51">
        <v>101.65</v>
      </c>
      <c r="AF21" s="51">
        <v>109.79</v>
      </c>
      <c r="AG21" s="51">
        <v>118.74</v>
      </c>
      <c r="AH21" s="51">
        <v>128.6</v>
      </c>
      <c r="AI21" s="51">
        <v>139.46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</row>
    <row r="22" spans="1:50" s="54" customFormat="1" x14ac:dyDescent="0.2">
      <c r="A22" s="55" t="s">
        <v>18</v>
      </c>
      <c r="B22" s="63">
        <v>21</v>
      </c>
      <c r="C22" s="63" t="s">
        <v>14</v>
      </c>
      <c r="D22" s="54" t="str">
        <f t="shared" si="0"/>
        <v>21MRT6M</v>
      </c>
      <c r="E22" s="51">
        <v>26.44</v>
      </c>
      <c r="F22" s="51">
        <v>27.2</v>
      </c>
      <c r="G22" s="51">
        <v>28</v>
      </c>
      <c r="H22" s="51">
        <v>28.85</v>
      </c>
      <c r="I22" s="51">
        <v>29.8</v>
      </c>
      <c r="J22" s="51">
        <v>30.87</v>
      </c>
      <c r="K22" s="51">
        <v>32.07</v>
      </c>
      <c r="L22" s="51">
        <v>33.43</v>
      </c>
      <c r="M22" s="51">
        <v>34.97</v>
      </c>
      <c r="N22" s="51">
        <v>36.700000000000003</v>
      </c>
      <c r="O22" s="51">
        <v>38.630000000000003</v>
      </c>
      <c r="P22" s="51">
        <v>40.76</v>
      </c>
      <c r="Q22" s="51">
        <v>43.12</v>
      </c>
      <c r="R22" s="51">
        <v>45.69</v>
      </c>
      <c r="S22" s="51">
        <v>48.51</v>
      </c>
      <c r="T22" s="51">
        <v>51.56</v>
      </c>
      <c r="U22" s="51">
        <v>54.89</v>
      </c>
      <c r="V22" s="51">
        <v>58.51</v>
      </c>
      <c r="W22" s="51">
        <v>62.45</v>
      </c>
      <c r="X22" s="51">
        <v>66.739999999999995</v>
      </c>
      <c r="Y22" s="51">
        <v>71.430000000000007</v>
      </c>
      <c r="Z22" s="51">
        <v>76.56</v>
      </c>
      <c r="AA22" s="51">
        <v>82.17</v>
      </c>
      <c r="AB22" s="51">
        <v>88.32</v>
      </c>
      <c r="AC22" s="51">
        <v>95.07</v>
      </c>
      <c r="AD22" s="51">
        <v>102.48</v>
      </c>
      <c r="AE22" s="51">
        <v>110.61</v>
      </c>
      <c r="AF22" s="51">
        <v>119.55</v>
      </c>
      <c r="AG22" s="51">
        <v>129.38999999999999</v>
      </c>
      <c r="AH22" s="51">
        <v>140.21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</row>
    <row r="23" spans="1:50" s="54" customFormat="1" x14ac:dyDescent="0.2">
      <c r="A23" s="55" t="s">
        <v>18</v>
      </c>
      <c r="B23" s="63">
        <v>22</v>
      </c>
      <c r="C23" s="63" t="s">
        <v>14</v>
      </c>
      <c r="D23" s="54" t="str">
        <f t="shared" si="0"/>
        <v>22MRT6M</v>
      </c>
      <c r="E23" s="51">
        <v>28.09</v>
      </c>
      <c r="F23" s="51">
        <v>28.93</v>
      </c>
      <c r="G23" s="51">
        <v>29.81</v>
      </c>
      <c r="H23" s="51">
        <v>30.77</v>
      </c>
      <c r="I23" s="51">
        <v>31.82</v>
      </c>
      <c r="J23" s="51">
        <v>33</v>
      </c>
      <c r="K23" s="51">
        <v>34.33</v>
      </c>
      <c r="L23" s="51">
        <v>35.83</v>
      </c>
      <c r="M23" s="51">
        <v>37.520000000000003</v>
      </c>
      <c r="N23" s="51">
        <v>39.42</v>
      </c>
      <c r="O23" s="51">
        <v>41.53</v>
      </c>
      <c r="P23" s="51">
        <v>43.87</v>
      </c>
      <c r="Q23" s="51">
        <v>46.43</v>
      </c>
      <c r="R23" s="51">
        <v>49.24</v>
      </c>
      <c r="S23" s="51">
        <v>52.3</v>
      </c>
      <c r="T23" s="51">
        <v>55.63</v>
      </c>
      <c r="U23" s="51">
        <v>59.25</v>
      </c>
      <c r="V23" s="51">
        <v>63.19</v>
      </c>
      <c r="W23" s="51">
        <v>67.48</v>
      </c>
      <c r="X23" s="51">
        <v>72.16</v>
      </c>
      <c r="Y23" s="51">
        <v>77.28</v>
      </c>
      <c r="Z23" s="51">
        <v>82.88</v>
      </c>
      <c r="AA23" s="51">
        <v>89.02</v>
      </c>
      <c r="AB23" s="51">
        <v>95.75</v>
      </c>
      <c r="AC23" s="51">
        <v>103.14</v>
      </c>
      <c r="AD23" s="51">
        <v>111.26</v>
      </c>
      <c r="AE23" s="51">
        <v>120.17</v>
      </c>
      <c r="AF23" s="51">
        <v>129.97</v>
      </c>
      <c r="AG23" s="51">
        <v>140.75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</row>
    <row r="24" spans="1:50" s="54" customFormat="1" x14ac:dyDescent="0.2">
      <c r="A24" s="55" t="s">
        <v>18</v>
      </c>
      <c r="B24" s="63">
        <v>23</v>
      </c>
      <c r="C24" s="63" t="s">
        <v>14</v>
      </c>
      <c r="D24" s="54" t="str">
        <f t="shared" si="0"/>
        <v>23MRT6M</v>
      </c>
      <c r="E24" s="51">
        <v>29.8</v>
      </c>
      <c r="F24" s="51">
        <v>30.72</v>
      </c>
      <c r="G24" s="51">
        <v>31.7</v>
      </c>
      <c r="H24" s="51">
        <v>32.76</v>
      </c>
      <c r="I24" s="51">
        <v>33.92</v>
      </c>
      <c r="J24" s="51">
        <v>35.229999999999997</v>
      </c>
      <c r="K24" s="51">
        <v>36.700000000000003</v>
      </c>
      <c r="L24" s="51">
        <v>38.35</v>
      </c>
      <c r="M24" s="51">
        <v>40.200000000000003</v>
      </c>
      <c r="N24" s="51">
        <v>42.28</v>
      </c>
      <c r="O24" s="51">
        <v>44.58</v>
      </c>
      <c r="P24" s="51">
        <v>47.13</v>
      </c>
      <c r="Q24" s="51">
        <v>49.92</v>
      </c>
      <c r="R24" s="51">
        <v>52.97</v>
      </c>
      <c r="S24" s="51">
        <v>56.3</v>
      </c>
      <c r="T24" s="51">
        <v>59.91</v>
      </c>
      <c r="U24" s="51">
        <v>63.85</v>
      </c>
      <c r="V24" s="51">
        <v>68.13</v>
      </c>
      <c r="W24" s="51">
        <v>72.8</v>
      </c>
      <c r="X24" s="51">
        <v>77.900000000000006</v>
      </c>
      <c r="Y24" s="51">
        <v>83.49</v>
      </c>
      <c r="Z24" s="51">
        <v>89.6</v>
      </c>
      <c r="AA24" s="51">
        <v>96.3</v>
      </c>
      <c r="AB24" s="51">
        <v>103.66</v>
      </c>
      <c r="AC24" s="51">
        <v>111.74</v>
      </c>
      <c r="AD24" s="51">
        <v>120.61</v>
      </c>
      <c r="AE24" s="51">
        <v>130.37</v>
      </c>
      <c r="AF24" s="51">
        <v>141.09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</row>
    <row r="25" spans="1:50" s="54" customFormat="1" x14ac:dyDescent="0.2">
      <c r="A25" s="55" t="s">
        <v>18</v>
      </c>
      <c r="B25" s="63">
        <v>24</v>
      </c>
      <c r="C25" s="63" t="s">
        <v>14</v>
      </c>
      <c r="D25" s="54" t="str">
        <f t="shared" si="0"/>
        <v>24MRT6M</v>
      </c>
      <c r="E25" s="51">
        <v>31.57</v>
      </c>
      <c r="F25" s="51">
        <v>32.590000000000003</v>
      </c>
      <c r="G25" s="51">
        <v>33.659999999999997</v>
      </c>
      <c r="H25" s="51">
        <v>34.83</v>
      </c>
      <c r="I25" s="51">
        <v>36.119999999999997</v>
      </c>
      <c r="J25" s="51">
        <v>37.56</v>
      </c>
      <c r="K25" s="51">
        <v>39.17</v>
      </c>
      <c r="L25" s="51">
        <v>40.99</v>
      </c>
      <c r="M25" s="51">
        <v>43.02</v>
      </c>
      <c r="N25" s="51">
        <v>45.28</v>
      </c>
      <c r="O25" s="51">
        <v>47.79</v>
      </c>
      <c r="P25" s="51">
        <v>50.56</v>
      </c>
      <c r="Q25" s="51">
        <v>53.59</v>
      </c>
      <c r="R25" s="51">
        <v>56.9</v>
      </c>
      <c r="S25" s="51">
        <v>60.51</v>
      </c>
      <c r="T25" s="51">
        <v>64.430000000000007</v>
      </c>
      <c r="U25" s="51">
        <v>68.7</v>
      </c>
      <c r="V25" s="51">
        <v>73.36</v>
      </c>
      <c r="W25" s="51">
        <v>78.44</v>
      </c>
      <c r="X25" s="51">
        <v>83.99</v>
      </c>
      <c r="Y25" s="51">
        <v>90.07</v>
      </c>
      <c r="Z25" s="51">
        <v>96.74</v>
      </c>
      <c r="AA25" s="51">
        <v>104.06</v>
      </c>
      <c r="AB25" s="51">
        <v>112.09</v>
      </c>
      <c r="AC25" s="51">
        <v>120.91</v>
      </c>
      <c r="AD25" s="51">
        <v>130.6</v>
      </c>
      <c r="AE25" s="51">
        <v>141.25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</row>
    <row r="26" spans="1:50" s="54" customFormat="1" x14ac:dyDescent="0.2">
      <c r="A26" s="55" t="s">
        <v>18</v>
      </c>
      <c r="B26" s="63">
        <v>25</v>
      </c>
      <c r="C26" s="63" t="s">
        <v>14</v>
      </c>
      <c r="D26" s="54" t="str">
        <f t="shared" si="0"/>
        <v>25MRT6M</v>
      </c>
      <c r="E26" s="51">
        <v>33.409999999999997</v>
      </c>
      <c r="F26" s="51">
        <v>34.53</v>
      </c>
      <c r="G26" s="51">
        <v>35.71</v>
      </c>
      <c r="H26" s="51">
        <v>37</v>
      </c>
      <c r="I26" s="51">
        <v>38.42</v>
      </c>
      <c r="J26" s="51">
        <v>40</v>
      </c>
      <c r="K26" s="51">
        <v>41.77</v>
      </c>
      <c r="L26" s="51">
        <v>43.76</v>
      </c>
      <c r="M26" s="51">
        <v>45.97</v>
      </c>
      <c r="N26" s="51">
        <v>48.44</v>
      </c>
      <c r="O26" s="51">
        <v>51.16</v>
      </c>
      <c r="P26" s="51">
        <v>54.16</v>
      </c>
      <c r="Q26" s="51">
        <v>57.45</v>
      </c>
      <c r="R26" s="51">
        <v>61.03</v>
      </c>
      <c r="S26" s="51">
        <v>64.94</v>
      </c>
      <c r="T26" s="51">
        <v>69.2</v>
      </c>
      <c r="U26" s="51">
        <v>73.83</v>
      </c>
      <c r="V26" s="51">
        <v>78.89</v>
      </c>
      <c r="W26" s="51">
        <v>84.41</v>
      </c>
      <c r="X26" s="51">
        <v>90.45</v>
      </c>
      <c r="Y26" s="51">
        <v>97.08</v>
      </c>
      <c r="Z26" s="51">
        <v>104.34</v>
      </c>
      <c r="AA26" s="51">
        <v>112.31</v>
      </c>
      <c r="AB26" s="51">
        <v>121.07</v>
      </c>
      <c r="AC26" s="51">
        <v>130.68</v>
      </c>
      <c r="AD26" s="51">
        <v>141.25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</row>
    <row r="27" spans="1:50" s="54" customFormat="1" x14ac:dyDescent="0.2">
      <c r="A27" s="55" t="s">
        <v>18</v>
      </c>
      <c r="B27" s="63">
        <v>26</v>
      </c>
      <c r="C27" s="63" t="s">
        <v>14</v>
      </c>
      <c r="D27" s="54" t="str">
        <f t="shared" si="0"/>
        <v>26MRT6M</v>
      </c>
      <c r="E27" s="51">
        <v>35.32</v>
      </c>
      <c r="F27" s="51">
        <v>36.54</v>
      </c>
      <c r="G27" s="51">
        <v>37.840000000000003</v>
      </c>
      <c r="H27" s="51">
        <v>39.26</v>
      </c>
      <c r="I27" s="51">
        <v>40.82</v>
      </c>
      <c r="J27" s="51">
        <v>42.56</v>
      </c>
      <c r="K27" s="51">
        <v>44.5</v>
      </c>
      <c r="L27" s="51">
        <v>46.66</v>
      </c>
      <c r="M27" s="51">
        <v>49.07</v>
      </c>
      <c r="N27" s="51">
        <v>51.75</v>
      </c>
      <c r="O27" s="51">
        <v>54.71</v>
      </c>
      <c r="P27" s="51">
        <v>57.96</v>
      </c>
      <c r="Q27" s="51">
        <v>61.51</v>
      </c>
      <c r="R27" s="51">
        <v>65.39</v>
      </c>
      <c r="S27" s="51">
        <v>69.62</v>
      </c>
      <c r="T27" s="51">
        <v>74.23</v>
      </c>
      <c r="U27" s="51">
        <v>79.260000000000005</v>
      </c>
      <c r="V27" s="51">
        <v>84.75</v>
      </c>
      <c r="W27" s="51">
        <v>90.75</v>
      </c>
      <c r="X27" s="51">
        <v>97.32</v>
      </c>
      <c r="Y27" s="51">
        <v>104.53</v>
      </c>
      <c r="Z27" s="51">
        <v>112.43</v>
      </c>
      <c r="AA27" s="51">
        <v>121.11</v>
      </c>
      <c r="AB27" s="51">
        <v>130.63999999999999</v>
      </c>
      <c r="AC27" s="51">
        <v>141.11000000000001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</row>
    <row r="28" spans="1:50" s="54" customFormat="1" x14ac:dyDescent="0.2">
      <c r="A28" s="55" t="s">
        <v>18</v>
      </c>
      <c r="B28" s="63">
        <v>27</v>
      </c>
      <c r="C28" s="63" t="s">
        <v>14</v>
      </c>
      <c r="D28" s="54" t="str">
        <f t="shared" si="0"/>
        <v>27MRT6M</v>
      </c>
      <c r="E28" s="51">
        <v>37.31</v>
      </c>
      <c r="F28" s="51">
        <v>38.65</v>
      </c>
      <c r="G28" s="51">
        <v>40.07</v>
      </c>
      <c r="H28" s="51">
        <v>41.63</v>
      </c>
      <c r="I28" s="51">
        <v>43.34</v>
      </c>
      <c r="J28" s="51">
        <v>45.24</v>
      </c>
      <c r="K28" s="51">
        <v>47.36</v>
      </c>
      <c r="L28" s="51">
        <v>49.71</v>
      </c>
      <c r="M28" s="51">
        <v>52.33</v>
      </c>
      <c r="N28" s="51">
        <v>55.24</v>
      </c>
      <c r="O28" s="51">
        <v>58.43</v>
      </c>
      <c r="P28" s="51">
        <v>61.95</v>
      </c>
      <c r="Q28" s="51">
        <v>65.790000000000006</v>
      </c>
      <c r="R28" s="51">
        <v>69.989999999999995</v>
      </c>
      <c r="S28" s="51">
        <v>74.569999999999993</v>
      </c>
      <c r="T28" s="51">
        <v>79.56</v>
      </c>
      <c r="U28" s="51">
        <v>85.01</v>
      </c>
      <c r="V28" s="51">
        <v>90.97</v>
      </c>
      <c r="W28" s="51">
        <v>97.49</v>
      </c>
      <c r="X28" s="51">
        <v>104.63</v>
      </c>
      <c r="Y28" s="51">
        <v>112.46</v>
      </c>
      <c r="Z28" s="51">
        <v>121.05</v>
      </c>
      <c r="AA28" s="51">
        <v>130.49</v>
      </c>
      <c r="AB28" s="51">
        <v>140.85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</row>
    <row r="29" spans="1:50" s="54" customFormat="1" x14ac:dyDescent="0.2">
      <c r="A29" s="55" t="s">
        <v>18</v>
      </c>
      <c r="B29" s="63">
        <v>28</v>
      </c>
      <c r="C29" s="63" t="s">
        <v>14</v>
      </c>
      <c r="D29" s="54" t="str">
        <f t="shared" si="0"/>
        <v>28MRT6M</v>
      </c>
      <c r="E29" s="51">
        <v>39.39</v>
      </c>
      <c r="F29" s="51">
        <v>40.840000000000003</v>
      </c>
      <c r="G29" s="51">
        <v>42.4</v>
      </c>
      <c r="H29" s="51">
        <v>44.1</v>
      </c>
      <c r="I29" s="51">
        <v>45.98</v>
      </c>
      <c r="J29" s="51">
        <v>48.05</v>
      </c>
      <c r="K29" s="51">
        <v>50.36</v>
      </c>
      <c r="L29" s="51">
        <v>52.92</v>
      </c>
      <c r="M29" s="51">
        <v>55.76</v>
      </c>
      <c r="N29" s="51">
        <v>58.9</v>
      </c>
      <c r="O29" s="51">
        <v>62.36</v>
      </c>
      <c r="P29" s="51">
        <v>66.150000000000006</v>
      </c>
      <c r="Q29" s="51">
        <v>70.31</v>
      </c>
      <c r="R29" s="51">
        <v>74.84</v>
      </c>
      <c r="S29" s="51">
        <v>79.8</v>
      </c>
      <c r="T29" s="51">
        <v>85.21</v>
      </c>
      <c r="U29" s="51">
        <v>91.11</v>
      </c>
      <c r="V29" s="51">
        <v>97.57</v>
      </c>
      <c r="W29" s="51">
        <v>104.65</v>
      </c>
      <c r="X29" s="51">
        <v>112.4</v>
      </c>
      <c r="Y29" s="51">
        <v>120.9</v>
      </c>
      <c r="Z29" s="51">
        <v>130.24</v>
      </c>
      <c r="AA29" s="51">
        <v>140.49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</row>
    <row r="30" spans="1:50" s="54" customFormat="1" x14ac:dyDescent="0.2">
      <c r="A30" s="55" t="s">
        <v>18</v>
      </c>
      <c r="B30" s="63">
        <v>29</v>
      </c>
      <c r="C30" s="63" t="s">
        <v>14</v>
      </c>
      <c r="D30" s="54" t="str">
        <f t="shared" si="0"/>
        <v>29MRT6M</v>
      </c>
      <c r="E30" s="51">
        <v>41.55</v>
      </c>
      <c r="F30" s="51">
        <v>43.14</v>
      </c>
      <c r="G30" s="51">
        <v>44.84</v>
      </c>
      <c r="H30" s="51">
        <v>46.7</v>
      </c>
      <c r="I30" s="51">
        <v>48.74</v>
      </c>
      <c r="J30" s="51">
        <v>51</v>
      </c>
      <c r="K30" s="51">
        <v>53.5</v>
      </c>
      <c r="L30" s="51">
        <v>56.28</v>
      </c>
      <c r="M30" s="51">
        <v>59.35</v>
      </c>
      <c r="N30" s="51">
        <v>62.75</v>
      </c>
      <c r="O30" s="51">
        <v>66.48</v>
      </c>
      <c r="P30" s="51">
        <v>70.58</v>
      </c>
      <c r="Q30" s="51">
        <v>75.069999999999993</v>
      </c>
      <c r="R30" s="51">
        <v>79.98</v>
      </c>
      <c r="S30" s="51">
        <v>85.34</v>
      </c>
      <c r="T30" s="51">
        <v>91.19</v>
      </c>
      <c r="U30" s="51">
        <v>97.59</v>
      </c>
      <c r="V30" s="51">
        <v>104.59</v>
      </c>
      <c r="W30" s="51">
        <v>112.27</v>
      </c>
      <c r="X30" s="51">
        <v>120.68</v>
      </c>
      <c r="Y30" s="51">
        <v>129.91</v>
      </c>
      <c r="Z30" s="51">
        <v>140.03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</row>
    <row r="31" spans="1:50" s="56" customFormat="1" x14ac:dyDescent="0.2">
      <c r="A31" s="57" t="s">
        <v>18</v>
      </c>
      <c r="B31" s="65">
        <v>30</v>
      </c>
      <c r="C31" s="65" t="s">
        <v>14</v>
      </c>
      <c r="D31" s="56" t="str">
        <f t="shared" si="0"/>
        <v>30MRT6M</v>
      </c>
      <c r="E31" s="53">
        <v>43.81</v>
      </c>
      <c r="F31" s="53">
        <v>45.54</v>
      </c>
      <c r="G31" s="53">
        <v>47.39</v>
      </c>
      <c r="H31" s="53">
        <v>49.42</v>
      </c>
      <c r="I31" s="53">
        <v>51.64</v>
      </c>
      <c r="J31" s="53">
        <v>54.1</v>
      </c>
      <c r="K31" s="53">
        <v>56.81</v>
      </c>
      <c r="L31" s="53">
        <v>59.81</v>
      </c>
      <c r="M31" s="53">
        <v>63.14</v>
      </c>
      <c r="N31" s="53">
        <v>66.8</v>
      </c>
      <c r="O31" s="53">
        <v>70.84</v>
      </c>
      <c r="P31" s="53">
        <v>75.260000000000005</v>
      </c>
      <c r="Q31" s="53">
        <v>80.11</v>
      </c>
      <c r="R31" s="53">
        <v>85.41</v>
      </c>
      <c r="S31" s="53">
        <v>91.21</v>
      </c>
      <c r="T31" s="53">
        <v>97.54</v>
      </c>
      <c r="U31" s="53">
        <v>104.48</v>
      </c>
      <c r="V31" s="53">
        <v>112.06</v>
      </c>
      <c r="W31" s="53">
        <v>120.38</v>
      </c>
      <c r="X31" s="53">
        <v>129.5</v>
      </c>
      <c r="Y31" s="53">
        <v>139.5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</row>
    <row r="32" spans="1:50" s="54" customFormat="1" x14ac:dyDescent="0.2">
      <c r="A32" s="55" t="s">
        <v>18</v>
      </c>
      <c r="B32" s="63">
        <v>1</v>
      </c>
      <c r="C32" s="64" t="s">
        <v>26</v>
      </c>
      <c r="D32" s="54" t="str">
        <f t="shared" ref="D32" si="1">B32&amp;A32&amp;C32</f>
        <v>1MRT6F</v>
      </c>
      <c r="E32" s="51">
        <v>0.48</v>
      </c>
      <c r="F32" s="51">
        <v>0.5</v>
      </c>
      <c r="G32" s="51">
        <v>0.51</v>
      </c>
      <c r="H32" s="51">
        <v>0.53</v>
      </c>
      <c r="I32" s="51">
        <v>0.54</v>
      </c>
      <c r="J32" s="51">
        <v>0.55000000000000004</v>
      </c>
      <c r="K32" s="51">
        <v>0.56000000000000005</v>
      </c>
      <c r="L32" s="51">
        <v>0.57999999999999996</v>
      </c>
      <c r="M32" s="51">
        <v>0.59</v>
      </c>
      <c r="N32" s="51">
        <v>0.6</v>
      </c>
      <c r="O32" s="51">
        <v>0.62</v>
      </c>
      <c r="P32" s="51">
        <v>0.64</v>
      </c>
      <c r="Q32" s="51">
        <v>0.66</v>
      </c>
      <c r="R32" s="51">
        <v>0.69</v>
      </c>
      <c r="S32" s="51">
        <v>0.72</v>
      </c>
      <c r="T32" s="51">
        <v>0.76</v>
      </c>
      <c r="U32" s="51">
        <v>0.81</v>
      </c>
      <c r="V32" s="51">
        <v>0.86</v>
      </c>
      <c r="W32" s="51">
        <v>0.92</v>
      </c>
      <c r="X32" s="51">
        <v>0.99</v>
      </c>
      <c r="Y32" s="51">
        <v>1.07</v>
      </c>
      <c r="Z32" s="54">
        <v>1.1499999999999999</v>
      </c>
      <c r="AA32" s="54">
        <v>1.25</v>
      </c>
      <c r="AB32" s="54">
        <v>1.35</v>
      </c>
      <c r="AC32" s="54">
        <v>1.46</v>
      </c>
      <c r="AD32" s="54">
        <v>1.58</v>
      </c>
      <c r="AE32" s="54">
        <v>1.71</v>
      </c>
      <c r="AF32" s="54">
        <v>1.85</v>
      </c>
      <c r="AG32" s="54">
        <v>2</v>
      </c>
      <c r="AH32" s="54">
        <v>2.17</v>
      </c>
      <c r="AI32" s="54">
        <v>2.36</v>
      </c>
      <c r="AJ32" s="54">
        <v>2.57</v>
      </c>
      <c r="AK32" s="54">
        <v>2.81</v>
      </c>
      <c r="AL32" s="54">
        <v>3.08</v>
      </c>
      <c r="AM32" s="54">
        <v>3.39</v>
      </c>
      <c r="AN32" s="54">
        <v>3.74</v>
      </c>
      <c r="AO32" s="54">
        <v>4.1399999999999997</v>
      </c>
      <c r="AP32" s="54">
        <v>4.59</v>
      </c>
      <c r="AQ32" s="54">
        <v>5.0999999999999996</v>
      </c>
      <c r="AR32" s="54">
        <v>5.66</v>
      </c>
      <c r="AS32" s="54">
        <v>6.3</v>
      </c>
      <c r="AT32" s="54">
        <v>7.03</v>
      </c>
      <c r="AU32" s="54">
        <v>7.86</v>
      </c>
      <c r="AV32" s="54">
        <v>8.81</v>
      </c>
      <c r="AW32" s="54">
        <v>9.92</v>
      </c>
      <c r="AX32" s="54">
        <v>11.22</v>
      </c>
    </row>
    <row r="33" spans="1:50" s="54" customFormat="1" x14ac:dyDescent="0.2">
      <c r="A33" s="55" t="s">
        <v>18</v>
      </c>
      <c r="B33" s="63">
        <v>2</v>
      </c>
      <c r="C33" s="64" t="s">
        <v>26</v>
      </c>
      <c r="D33" s="54" t="str">
        <f t="shared" si="0"/>
        <v>2MRT6F</v>
      </c>
      <c r="E33" s="52">
        <v>0.95</v>
      </c>
      <c r="F33" s="52">
        <v>0.98</v>
      </c>
      <c r="G33" s="52">
        <v>1</v>
      </c>
      <c r="H33" s="52">
        <v>1.03</v>
      </c>
      <c r="I33" s="52">
        <v>1.06</v>
      </c>
      <c r="J33" s="52">
        <v>1.08</v>
      </c>
      <c r="K33" s="52">
        <v>1.1000000000000001</v>
      </c>
      <c r="L33" s="52">
        <v>1.1299999999999999</v>
      </c>
      <c r="M33" s="52">
        <v>1.1499999999999999</v>
      </c>
      <c r="N33" s="52">
        <v>1.18</v>
      </c>
      <c r="O33" s="52">
        <v>1.21</v>
      </c>
      <c r="P33" s="52">
        <v>1.25</v>
      </c>
      <c r="Q33" s="52">
        <v>1.3</v>
      </c>
      <c r="R33" s="52">
        <v>1.36</v>
      </c>
      <c r="S33" s="52">
        <v>1.42</v>
      </c>
      <c r="T33" s="52">
        <v>1.5</v>
      </c>
      <c r="U33" s="52">
        <v>1.6</v>
      </c>
      <c r="V33" s="52">
        <v>1.7</v>
      </c>
      <c r="W33" s="52">
        <v>1.83</v>
      </c>
      <c r="X33" s="52">
        <v>1.97</v>
      </c>
      <c r="Y33" s="52">
        <v>2.12</v>
      </c>
      <c r="Z33" s="52">
        <v>2.2999999999999998</v>
      </c>
      <c r="AA33" s="52">
        <v>2.4900000000000002</v>
      </c>
      <c r="AB33" s="52">
        <v>2.69</v>
      </c>
      <c r="AC33" s="52">
        <v>2.91</v>
      </c>
      <c r="AD33" s="52">
        <v>3.15</v>
      </c>
      <c r="AE33" s="52">
        <v>3.41</v>
      </c>
      <c r="AF33" s="52">
        <v>3.69</v>
      </c>
      <c r="AG33" s="52">
        <v>3.99</v>
      </c>
      <c r="AH33" s="52">
        <v>4.32</v>
      </c>
      <c r="AI33" s="52">
        <v>4.7</v>
      </c>
      <c r="AJ33" s="52">
        <v>5.12</v>
      </c>
      <c r="AK33" s="52">
        <v>5.6</v>
      </c>
      <c r="AL33" s="52">
        <v>6.15</v>
      </c>
      <c r="AM33" s="52">
        <v>6.77</v>
      </c>
      <c r="AN33" s="52">
        <v>7.48</v>
      </c>
      <c r="AO33" s="54">
        <v>8.2899999999999991</v>
      </c>
      <c r="AP33" s="54">
        <v>9.19</v>
      </c>
      <c r="AQ33" s="54">
        <v>10.199999999999999</v>
      </c>
      <c r="AR33" s="54">
        <v>11.34</v>
      </c>
      <c r="AS33" s="54">
        <v>12.63</v>
      </c>
      <c r="AT33" s="54">
        <v>14.09</v>
      </c>
      <c r="AU33" s="54">
        <v>15.76</v>
      </c>
      <c r="AV33" s="54">
        <v>17.690000000000001</v>
      </c>
      <c r="AW33" s="54">
        <v>19.940000000000001</v>
      </c>
      <c r="AX33" s="54">
        <v>22.58</v>
      </c>
    </row>
    <row r="34" spans="1:50" s="54" customFormat="1" x14ac:dyDescent="0.2">
      <c r="A34" s="55" t="s">
        <v>18</v>
      </c>
      <c r="B34" s="63">
        <v>3</v>
      </c>
      <c r="C34" s="64" t="s">
        <v>26</v>
      </c>
      <c r="D34" s="54" t="str">
        <f t="shared" si="0"/>
        <v>3MRT6F</v>
      </c>
      <c r="E34" s="52">
        <v>1.43</v>
      </c>
      <c r="F34" s="52">
        <v>1.47</v>
      </c>
      <c r="G34" s="52">
        <v>1.51</v>
      </c>
      <c r="H34" s="52">
        <v>1.55</v>
      </c>
      <c r="I34" s="52">
        <v>1.59</v>
      </c>
      <c r="J34" s="52">
        <v>1.62</v>
      </c>
      <c r="K34" s="52">
        <v>1.66</v>
      </c>
      <c r="L34" s="52">
        <v>1.69</v>
      </c>
      <c r="M34" s="52">
        <v>1.74</v>
      </c>
      <c r="N34" s="52">
        <v>1.78</v>
      </c>
      <c r="O34" s="52">
        <v>1.83</v>
      </c>
      <c r="P34" s="52">
        <v>1.89</v>
      </c>
      <c r="Q34" s="52">
        <v>1.97</v>
      </c>
      <c r="R34" s="52">
        <v>2.0499999999999998</v>
      </c>
      <c r="S34" s="52">
        <v>2.16</v>
      </c>
      <c r="T34" s="52">
        <v>2.29</v>
      </c>
      <c r="U34" s="52">
        <v>2.4300000000000002</v>
      </c>
      <c r="V34" s="52">
        <v>2.6</v>
      </c>
      <c r="W34" s="52">
        <v>2.79</v>
      </c>
      <c r="X34" s="52">
        <v>3.01</v>
      </c>
      <c r="Y34" s="52">
        <v>3.25</v>
      </c>
      <c r="Z34" s="52">
        <v>3.51</v>
      </c>
      <c r="AA34" s="52">
        <v>3.8</v>
      </c>
      <c r="AB34" s="52">
        <v>4.12</v>
      </c>
      <c r="AC34" s="52">
        <v>4.46</v>
      </c>
      <c r="AD34" s="52">
        <v>4.82</v>
      </c>
      <c r="AE34" s="52">
        <v>5.21</v>
      </c>
      <c r="AF34" s="52">
        <v>5.64</v>
      </c>
      <c r="AG34" s="52">
        <v>6.11</v>
      </c>
      <c r="AH34" s="52">
        <v>6.62</v>
      </c>
      <c r="AI34" s="52">
        <v>7.21</v>
      </c>
      <c r="AJ34" s="52">
        <v>7.86</v>
      </c>
      <c r="AK34" s="52">
        <v>8.61</v>
      </c>
      <c r="AL34" s="52">
        <v>9.4600000000000009</v>
      </c>
      <c r="AM34" s="52">
        <v>10.43</v>
      </c>
      <c r="AN34" s="52">
        <v>11.53</v>
      </c>
      <c r="AO34" s="54">
        <v>12.77</v>
      </c>
      <c r="AP34" s="54">
        <v>14.17</v>
      </c>
      <c r="AQ34" s="54">
        <v>15.74</v>
      </c>
      <c r="AR34" s="54">
        <v>17.5</v>
      </c>
      <c r="AS34" s="54">
        <v>19.489999999999998</v>
      </c>
      <c r="AT34" s="54">
        <v>21.76</v>
      </c>
      <c r="AU34" s="54">
        <v>24.37</v>
      </c>
      <c r="AV34" s="54">
        <v>27.38</v>
      </c>
      <c r="AW34" s="54">
        <v>30.91</v>
      </c>
      <c r="AX34" s="54">
        <v>35.04</v>
      </c>
    </row>
    <row r="35" spans="1:50" s="54" customFormat="1" x14ac:dyDescent="0.2">
      <c r="A35" s="55" t="s">
        <v>18</v>
      </c>
      <c r="B35" s="63">
        <v>4</v>
      </c>
      <c r="C35" s="64" t="s">
        <v>26</v>
      </c>
      <c r="D35" s="54" t="str">
        <f t="shared" si="0"/>
        <v>4MRT6F</v>
      </c>
      <c r="E35" s="52">
        <v>1.48</v>
      </c>
      <c r="F35" s="52">
        <v>1.52</v>
      </c>
      <c r="G35" s="52">
        <v>1.56</v>
      </c>
      <c r="H35" s="52">
        <v>1.6</v>
      </c>
      <c r="I35" s="52">
        <v>1.64</v>
      </c>
      <c r="J35" s="52">
        <v>1.68</v>
      </c>
      <c r="K35" s="52">
        <v>1.71</v>
      </c>
      <c r="L35" s="52">
        <v>1.75</v>
      </c>
      <c r="M35" s="52">
        <v>1.79</v>
      </c>
      <c r="N35" s="52">
        <v>1.84</v>
      </c>
      <c r="O35" s="52">
        <v>1.9</v>
      </c>
      <c r="P35" s="52">
        <v>1.97</v>
      </c>
      <c r="Q35" s="52">
        <v>2.0499999999999998</v>
      </c>
      <c r="R35" s="52">
        <v>2.14</v>
      </c>
      <c r="S35" s="52">
        <v>2.2599999999999998</v>
      </c>
      <c r="T35" s="52">
        <v>2.4</v>
      </c>
      <c r="U35" s="52">
        <v>2.5499999999999998</v>
      </c>
      <c r="V35" s="52">
        <v>2.73</v>
      </c>
      <c r="W35" s="52">
        <v>2.94</v>
      </c>
      <c r="X35" s="52">
        <v>3.17</v>
      </c>
      <c r="Y35" s="52">
        <v>3.42</v>
      </c>
      <c r="Z35" s="52">
        <v>3.7</v>
      </c>
      <c r="AA35" s="52">
        <v>4.01</v>
      </c>
      <c r="AB35" s="52">
        <v>4.34</v>
      </c>
      <c r="AC35" s="52">
        <v>4.6900000000000004</v>
      </c>
      <c r="AD35" s="52">
        <v>5.08</v>
      </c>
      <c r="AE35" s="52">
        <v>5.49</v>
      </c>
      <c r="AF35" s="52">
        <v>5.94</v>
      </c>
      <c r="AG35" s="52">
        <v>6.44</v>
      </c>
      <c r="AH35" s="52">
        <v>6.99</v>
      </c>
      <c r="AI35" s="52">
        <v>7.61</v>
      </c>
      <c r="AJ35" s="52">
        <v>8.32</v>
      </c>
      <c r="AK35" s="52">
        <v>9.1199999999999992</v>
      </c>
      <c r="AL35" s="52">
        <v>10.029999999999999</v>
      </c>
      <c r="AM35" s="52">
        <v>11.07</v>
      </c>
      <c r="AN35" s="52">
        <v>12.24</v>
      </c>
      <c r="AO35" s="54">
        <v>13.56</v>
      </c>
      <c r="AP35" s="54">
        <v>15.05</v>
      </c>
      <c r="AQ35" s="54">
        <v>16.72</v>
      </c>
      <c r="AR35" s="54">
        <v>18.600000000000001</v>
      </c>
      <c r="AS35" s="54">
        <v>20.73</v>
      </c>
      <c r="AT35" s="54">
        <v>23.17</v>
      </c>
      <c r="AU35" s="54">
        <v>25.97</v>
      </c>
      <c r="AV35" s="54">
        <v>29.22</v>
      </c>
      <c r="AW35" s="54">
        <v>33.03</v>
      </c>
      <c r="AX35" s="54">
        <v>37.49</v>
      </c>
    </row>
    <row r="36" spans="1:50" s="54" customFormat="1" x14ac:dyDescent="0.2">
      <c r="A36" s="55" t="s">
        <v>18</v>
      </c>
      <c r="B36" s="63">
        <v>5</v>
      </c>
      <c r="C36" s="64" t="s">
        <v>26</v>
      </c>
      <c r="D36" s="54" t="str">
        <f t="shared" si="0"/>
        <v>5MRT6F</v>
      </c>
      <c r="E36" s="52">
        <v>1.87</v>
      </c>
      <c r="F36" s="52">
        <v>1.92</v>
      </c>
      <c r="G36" s="52">
        <v>1.97</v>
      </c>
      <c r="H36" s="52">
        <v>2.02</v>
      </c>
      <c r="I36" s="52">
        <v>2.0699999999999998</v>
      </c>
      <c r="J36" s="52">
        <v>2.11</v>
      </c>
      <c r="K36" s="52">
        <v>2.16</v>
      </c>
      <c r="L36" s="52">
        <v>2.21</v>
      </c>
      <c r="M36" s="52">
        <v>2.27</v>
      </c>
      <c r="N36" s="52">
        <v>2.33</v>
      </c>
      <c r="O36" s="52">
        <v>2.41</v>
      </c>
      <c r="P36" s="52">
        <v>2.5</v>
      </c>
      <c r="Q36" s="52">
        <v>2.61</v>
      </c>
      <c r="R36" s="52">
        <v>2.74</v>
      </c>
      <c r="S36" s="52">
        <v>2.89</v>
      </c>
      <c r="T36" s="52">
        <v>3.07</v>
      </c>
      <c r="U36" s="52">
        <v>3.28</v>
      </c>
      <c r="V36" s="52">
        <v>3.51</v>
      </c>
      <c r="W36" s="52">
        <v>3.78</v>
      </c>
      <c r="X36" s="52">
        <v>4.08</v>
      </c>
      <c r="Y36" s="52">
        <v>4.41</v>
      </c>
      <c r="Z36" s="52">
        <v>4.7699999999999996</v>
      </c>
      <c r="AA36" s="52">
        <v>5.16</v>
      </c>
      <c r="AB36" s="52">
        <v>5.58</v>
      </c>
      <c r="AC36" s="52">
        <v>6.04</v>
      </c>
      <c r="AD36" s="52">
        <v>6.53</v>
      </c>
      <c r="AE36" s="52">
        <v>7.07</v>
      </c>
      <c r="AF36" s="52">
        <v>7.65</v>
      </c>
      <c r="AG36" s="52">
        <v>8.3000000000000007</v>
      </c>
      <c r="AH36" s="52">
        <v>9.02</v>
      </c>
      <c r="AI36" s="52">
        <v>9.83</v>
      </c>
      <c r="AJ36" s="52">
        <v>10.76</v>
      </c>
      <c r="AK36" s="52">
        <v>11.81</v>
      </c>
      <c r="AL36" s="52">
        <v>13</v>
      </c>
      <c r="AM36" s="52">
        <v>14.36</v>
      </c>
      <c r="AN36" s="52">
        <v>15.89</v>
      </c>
      <c r="AO36" s="54">
        <v>17.61</v>
      </c>
      <c r="AP36" s="54">
        <v>19.55</v>
      </c>
      <c r="AQ36" s="54">
        <v>21.72</v>
      </c>
      <c r="AR36" s="54">
        <v>24.18</v>
      </c>
      <c r="AS36" s="54">
        <v>26.98</v>
      </c>
      <c r="AT36" s="54">
        <v>30.18</v>
      </c>
      <c r="AU36" s="54">
        <v>33.880000000000003</v>
      </c>
      <c r="AV36" s="54">
        <v>38.17</v>
      </c>
      <c r="AW36" s="54">
        <v>43.19</v>
      </c>
      <c r="AX36" s="54">
        <v>49.08</v>
      </c>
    </row>
    <row r="37" spans="1:50" s="54" customFormat="1" x14ac:dyDescent="0.2">
      <c r="A37" s="55" t="s">
        <v>18</v>
      </c>
      <c r="B37" s="63">
        <v>6</v>
      </c>
      <c r="C37" s="64" t="s">
        <v>26</v>
      </c>
      <c r="D37" s="54" t="str">
        <f t="shared" si="0"/>
        <v>6MRT6F</v>
      </c>
      <c r="E37" s="52">
        <v>2.27</v>
      </c>
      <c r="F37" s="52">
        <v>2.33</v>
      </c>
      <c r="G37" s="52">
        <v>2.39</v>
      </c>
      <c r="H37" s="52">
        <v>2.4500000000000002</v>
      </c>
      <c r="I37" s="52">
        <v>2.5099999999999998</v>
      </c>
      <c r="J37" s="52">
        <v>2.56</v>
      </c>
      <c r="K37" s="52">
        <v>2.62</v>
      </c>
      <c r="L37" s="52">
        <v>2.69</v>
      </c>
      <c r="M37" s="52">
        <v>2.76</v>
      </c>
      <c r="N37" s="52">
        <v>2.84</v>
      </c>
      <c r="O37" s="52">
        <v>2.94</v>
      </c>
      <c r="P37" s="52">
        <v>3.06</v>
      </c>
      <c r="Q37" s="52">
        <v>3.19</v>
      </c>
      <c r="R37" s="52">
        <v>3.36</v>
      </c>
      <c r="S37" s="52">
        <v>3.56</v>
      </c>
      <c r="T37" s="52">
        <v>3.78</v>
      </c>
      <c r="U37" s="52">
        <v>4.04</v>
      </c>
      <c r="V37" s="52">
        <v>4.34</v>
      </c>
      <c r="W37" s="52">
        <v>4.67</v>
      </c>
      <c r="X37" s="52">
        <v>5.05</v>
      </c>
      <c r="Y37" s="52">
        <v>5.45</v>
      </c>
      <c r="Z37" s="52">
        <v>5.9</v>
      </c>
      <c r="AA37" s="52">
        <v>6.38</v>
      </c>
      <c r="AB37" s="52">
        <v>6.91</v>
      </c>
      <c r="AC37" s="52">
        <v>7.47</v>
      </c>
      <c r="AD37" s="52">
        <v>8.09</v>
      </c>
      <c r="AE37" s="52">
        <v>8.75</v>
      </c>
      <c r="AF37" s="52">
        <v>9.48</v>
      </c>
      <c r="AG37" s="52">
        <v>10.29</v>
      </c>
      <c r="AH37" s="52">
        <v>11.2</v>
      </c>
      <c r="AI37" s="52">
        <v>12.23</v>
      </c>
      <c r="AJ37" s="52">
        <v>13.39</v>
      </c>
      <c r="AK37" s="52">
        <v>14.72</v>
      </c>
      <c r="AL37" s="52">
        <v>16.22</v>
      </c>
      <c r="AM37" s="52">
        <v>17.920000000000002</v>
      </c>
      <c r="AN37" s="52">
        <v>19.84</v>
      </c>
      <c r="AO37" s="54">
        <v>22</v>
      </c>
      <c r="AP37" s="54">
        <v>24.43</v>
      </c>
      <c r="AQ37" s="54">
        <v>27.16</v>
      </c>
      <c r="AR37" s="54">
        <v>30.26</v>
      </c>
      <c r="AS37" s="54">
        <v>33.79</v>
      </c>
      <c r="AT37" s="54">
        <v>37.85</v>
      </c>
      <c r="AU37" s="54">
        <v>42.54</v>
      </c>
      <c r="AV37" s="54">
        <v>48</v>
      </c>
      <c r="AW37" s="54">
        <v>54.38</v>
      </c>
      <c r="AX37" s="54">
        <v>0</v>
      </c>
    </row>
    <row r="38" spans="1:50" s="54" customFormat="1" x14ac:dyDescent="0.2">
      <c r="A38" s="55" t="s">
        <v>18</v>
      </c>
      <c r="B38" s="63">
        <v>7</v>
      </c>
      <c r="C38" s="64" t="s">
        <v>26</v>
      </c>
      <c r="D38" s="54" t="str">
        <f t="shared" si="0"/>
        <v>7MRT6F</v>
      </c>
      <c r="E38" s="52">
        <v>2.4900000000000002</v>
      </c>
      <c r="F38" s="52">
        <v>2.56</v>
      </c>
      <c r="G38" s="52">
        <v>2.62</v>
      </c>
      <c r="H38" s="52">
        <v>2.68</v>
      </c>
      <c r="I38" s="52">
        <v>2.75</v>
      </c>
      <c r="J38" s="52">
        <v>2.81</v>
      </c>
      <c r="K38" s="52">
        <v>2.87</v>
      </c>
      <c r="L38" s="52">
        <v>2.95</v>
      </c>
      <c r="M38" s="52">
        <v>3.03</v>
      </c>
      <c r="N38" s="52">
        <v>3.13</v>
      </c>
      <c r="O38" s="52">
        <v>3.24</v>
      </c>
      <c r="P38" s="52">
        <v>3.38</v>
      </c>
      <c r="Q38" s="52">
        <v>3.54</v>
      </c>
      <c r="R38" s="52">
        <v>3.73</v>
      </c>
      <c r="S38" s="52">
        <v>3.96</v>
      </c>
      <c r="T38" s="52">
        <v>4.22</v>
      </c>
      <c r="U38" s="52">
        <v>4.51</v>
      </c>
      <c r="V38" s="52">
        <v>4.8499999999999996</v>
      </c>
      <c r="W38" s="52">
        <v>5.23</v>
      </c>
      <c r="X38" s="52">
        <v>5.64</v>
      </c>
      <c r="Y38" s="52">
        <v>6.1</v>
      </c>
      <c r="Z38" s="52">
        <v>6.6</v>
      </c>
      <c r="AA38" s="52">
        <v>7.14</v>
      </c>
      <c r="AB38" s="52">
        <v>7.72</v>
      </c>
      <c r="AC38" s="52">
        <v>8.36</v>
      </c>
      <c r="AD38" s="52">
        <v>9.0500000000000007</v>
      </c>
      <c r="AE38" s="52">
        <v>9.8000000000000007</v>
      </c>
      <c r="AF38" s="52">
        <v>10.63</v>
      </c>
      <c r="AG38" s="52">
        <v>11.55</v>
      </c>
      <c r="AH38" s="52">
        <v>12.58</v>
      </c>
      <c r="AI38" s="52">
        <v>13.75</v>
      </c>
      <c r="AJ38" s="52">
        <v>15.08</v>
      </c>
      <c r="AK38" s="52">
        <v>16.59</v>
      </c>
      <c r="AL38" s="52">
        <v>18.29</v>
      </c>
      <c r="AM38" s="52">
        <v>20.22</v>
      </c>
      <c r="AN38" s="52">
        <v>22.4</v>
      </c>
      <c r="AO38" s="54">
        <v>24.85</v>
      </c>
      <c r="AP38" s="54">
        <v>27.6</v>
      </c>
      <c r="AQ38" s="54">
        <v>30.72</v>
      </c>
      <c r="AR38" s="54">
        <v>34.26</v>
      </c>
      <c r="AS38" s="54">
        <v>38.299999999999997</v>
      </c>
      <c r="AT38" s="54">
        <v>42.95</v>
      </c>
      <c r="AU38" s="54">
        <v>48.34</v>
      </c>
      <c r="AV38" s="54">
        <v>54.61</v>
      </c>
      <c r="AW38" s="54">
        <v>0</v>
      </c>
      <c r="AX38" s="54">
        <v>0</v>
      </c>
    </row>
    <row r="39" spans="1:50" s="54" customFormat="1" x14ac:dyDescent="0.2">
      <c r="A39" s="55" t="s">
        <v>18</v>
      </c>
      <c r="B39" s="63">
        <v>8</v>
      </c>
      <c r="C39" s="64" t="s">
        <v>26</v>
      </c>
      <c r="D39" s="54" t="str">
        <f t="shared" si="0"/>
        <v>8MRT6F</v>
      </c>
      <c r="E39" s="52">
        <v>2.88</v>
      </c>
      <c r="F39" s="52">
        <v>2.95</v>
      </c>
      <c r="G39" s="52">
        <v>3.03</v>
      </c>
      <c r="H39" s="52">
        <v>3.1</v>
      </c>
      <c r="I39" s="52">
        <v>3.17</v>
      </c>
      <c r="J39" s="52">
        <v>3.25</v>
      </c>
      <c r="K39" s="52">
        <v>3.33</v>
      </c>
      <c r="L39" s="52">
        <v>3.42</v>
      </c>
      <c r="M39" s="52">
        <v>3.52</v>
      </c>
      <c r="N39" s="52">
        <v>3.64</v>
      </c>
      <c r="O39" s="52">
        <v>3.78</v>
      </c>
      <c r="P39" s="52">
        <v>3.95</v>
      </c>
      <c r="Q39" s="52">
        <v>4.1500000000000004</v>
      </c>
      <c r="R39" s="52">
        <v>4.38</v>
      </c>
      <c r="S39" s="52">
        <v>4.6500000000000004</v>
      </c>
      <c r="T39" s="52">
        <v>4.96</v>
      </c>
      <c r="U39" s="52">
        <v>5.32</v>
      </c>
      <c r="V39" s="52">
        <v>5.72</v>
      </c>
      <c r="W39" s="52">
        <v>6.17</v>
      </c>
      <c r="X39" s="52">
        <v>6.66</v>
      </c>
      <c r="Y39" s="52">
        <v>7.2</v>
      </c>
      <c r="Z39" s="52">
        <v>7.79</v>
      </c>
      <c r="AA39" s="52">
        <v>8.43</v>
      </c>
      <c r="AB39" s="52">
        <v>9.1199999999999992</v>
      </c>
      <c r="AC39" s="52">
        <v>9.8699999999999992</v>
      </c>
      <c r="AD39" s="52">
        <v>10.69</v>
      </c>
      <c r="AE39" s="52">
        <v>11.58</v>
      </c>
      <c r="AF39" s="52">
        <v>12.58</v>
      </c>
      <c r="AG39" s="52">
        <v>13.68</v>
      </c>
      <c r="AH39" s="52">
        <v>14.93</v>
      </c>
      <c r="AI39" s="52">
        <v>16.34</v>
      </c>
      <c r="AJ39" s="52">
        <v>17.940000000000001</v>
      </c>
      <c r="AK39" s="52">
        <v>19.75</v>
      </c>
      <c r="AL39" s="52">
        <v>21.79</v>
      </c>
      <c r="AM39" s="52">
        <v>24.11</v>
      </c>
      <c r="AN39" s="52">
        <v>26.71</v>
      </c>
      <c r="AO39" s="54">
        <v>29.65</v>
      </c>
      <c r="AP39" s="54">
        <v>32.96</v>
      </c>
      <c r="AQ39" s="54">
        <v>36.71</v>
      </c>
      <c r="AR39" s="54">
        <v>40.98</v>
      </c>
      <c r="AS39" s="54">
        <v>45.88</v>
      </c>
      <c r="AT39" s="54">
        <v>51.52</v>
      </c>
      <c r="AU39" s="54">
        <v>58.06</v>
      </c>
      <c r="AV39" s="54">
        <v>0</v>
      </c>
      <c r="AW39" s="54">
        <v>0</v>
      </c>
      <c r="AX39" s="54">
        <v>0</v>
      </c>
    </row>
    <row r="40" spans="1:50" s="54" customFormat="1" x14ac:dyDescent="0.2">
      <c r="A40" s="55" t="s">
        <v>18</v>
      </c>
      <c r="B40" s="63">
        <v>9</v>
      </c>
      <c r="C40" s="64" t="s">
        <v>26</v>
      </c>
      <c r="D40" s="54" t="str">
        <f t="shared" si="0"/>
        <v>9MRT6F</v>
      </c>
      <c r="E40" s="52">
        <v>3.28</v>
      </c>
      <c r="F40" s="52">
        <v>3.36</v>
      </c>
      <c r="G40" s="52">
        <v>3.45</v>
      </c>
      <c r="H40" s="52">
        <v>3.53</v>
      </c>
      <c r="I40" s="52">
        <v>3.61</v>
      </c>
      <c r="J40" s="52">
        <v>3.7</v>
      </c>
      <c r="K40" s="52">
        <v>3.8</v>
      </c>
      <c r="L40" s="52">
        <v>3.9</v>
      </c>
      <c r="M40" s="52">
        <v>4.03</v>
      </c>
      <c r="N40" s="52">
        <v>4.17</v>
      </c>
      <c r="O40" s="52">
        <v>4.34</v>
      </c>
      <c r="P40" s="52">
        <v>4.55</v>
      </c>
      <c r="Q40" s="52">
        <v>4.79</v>
      </c>
      <c r="R40" s="52">
        <v>5.07</v>
      </c>
      <c r="S40" s="52">
        <v>5.39</v>
      </c>
      <c r="T40" s="52">
        <v>5.76</v>
      </c>
      <c r="U40" s="52">
        <v>6.18</v>
      </c>
      <c r="V40" s="52">
        <v>6.65</v>
      </c>
      <c r="W40" s="52">
        <v>7.17</v>
      </c>
      <c r="X40" s="52">
        <v>7.75</v>
      </c>
      <c r="Y40" s="52">
        <v>8.3800000000000008</v>
      </c>
      <c r="Z40" s="52">
        <v>9.06</v>
      </c>
      <c r="AA40" s="52">
        <v>9.8000000000000007</v>
      </c>
      <c r="AB40" s="52">
        <v>10.61</v>
      </c>
      <c r="AC40" s="52">
        <v>11.48</v>
      </c>
      <c r="AD40" s="52">
        <v>12.44</v>
      </c>
      <c r="AE40" s="52">
        <v>13.5</v>
      </c>
      <c r="AF40" s="52">
        <v>14.68</v>
      </c>
      <c r="AG40" s="52">
        <v>15.99</v>
      </c>
      <c r="AH40" s="52">
        <v>17.47</v>
      </c>
      <c r="AI40" s="52">
        <v>19.14</v>
      </c>
      <c r="AJ40" s="52">
        <v>21.03</v>
      </c>
      <c r="AK40" s="52">
        <v>23.17</v>
      </c>
      <c r="AL40" s="52">
        <v>25.59</v>
      </c>
      <c r="AM40" s="52">
        <v>28.32</v>
      </c>
      <c r="AN40" s="52">
        <v>31.39</v>
      </c>
      <c r="AO40" s="54">
        <v>34.869999999999997</v>
      </c>
      <c r="AP40" s="54">
        <v>38.79</v>
      </c>
      <c r="AQ40" s="54">
        <v>43.26</v>
      </c>
      <c r="AR40" s="54">
        <v>48.35</v>
      </c>
      <c r="AS40" s="54">
        <v>54.19</v>
      </c>
      <c r="AT40" s="54">
        <v>60.95</v>
      </c>
      <c r="AU40" s="54">
        <v>0</v>
      </c>
      <c r="AV40" s="54">
        <v>0</v>
      </c>
      <c r="AW40" s="54">
        <v>0</v>
      </c>
      <c r="AX40" s="54">
        <v>0</v>
      </c>
    </row>
    <row r="41" spans="1:50" s="54" customFormat="1" x14ac:dyDescent="0.2">
      <c r="A41" s="55" t="s">
        <v>18</v>
      </c>
      <c r="B41" s="63">
        <v>10</v>
      </c>
      <c r="C41" s="64" t="s">
        <v>26</v>
      </c>
      <c r="D41" s="54" t="str">
        <f t="shared" si="0"/>
        <v>10MRT6F</v>
      </c>
      <c r="E41" s="52">
        <v>3.68</v>
      </c>
      <c r="F41" s="52">
        <v>3.78</v>
      </c>
      <c r="G41" s="52">
        <v>3.87</v>
      </c>
      <c r="H41" s="52">
        <v>3.97</v>
      </c>
      <c r="I41" s="52">
        <v>4.0599999999999996</v>
      </c>
      <c r="J41" s="52">
        <v>4.17</v>
      </c>
      <c r="K41" s="52">
        <v>4.28</v>
      </c>
      <c r="L41" s="52">
        <v>4.41</v>
      </c>
      <c r="M41" s="52">
        <v>4.5599999999999996</v>
      </c>
      <c r="N41" s="52">
        <v>4.7300000000000004</v>
      </c>
      <c r="O41" s="52">
        <v>4.9400000000000004</v>
      </c>
      <c r="P41" s="52">
        <v>5.18</v>
      </c>
      <c r="Q41" s="52">
        <v>5.46</v>
      </c>
      <c r="R41" s="52">
        <v>5.79</v>
      </c>
      <c r="S41" s="52">
        <v>6.17</v>
      </c>
      <c r="T41" s="52">
        <v>6.61</v>
      </c>
      <c r="U41" s="52">
        <v>7.09</v>
      </c>
      <c r="V41" s="52">
        <v>7.64</v>
      </c>
      <c r="W41" s="52">
        <v>8.24</v>
      </c>
      <c r="X41" s="52">
        <v>8.9</v>
      </c>
      <c r="Y41" s="52">
        <v>9.6199999999999992</v>
      </c>
      <c r="Z41" s="52">
        <v>10.41</v>
      </c>
      <c r="AA41" s="52">
        <v>11.27</v>
      </c>
      <c r="AB41" s="52">
        <v>12.2</v>
      </c>
      <c r="AC41" s="52">
        <v>13.21</v>
      </c>
      <c r="AD41" s="52">
        <v>14.33</v>
      </c>
      <c r="AE41" s="52">
        <v>15.56</v>
      </c>
      <c r="AF41" s="52">
        <v>16.93</v>
      </c>
      <c r="AG41" s="52">
        <v>18.47</v>
      </c>
      <c r="AH41" s="52">
        <v>20.2</v>
      </c>
      <c r="AI41" s="52">
        <v>22.16</v>
      </c>
      <c r="AJ41" s="52">
        <v>24.37</v>
      </c>
      <c r="AK41" s="52">
        <v>26.87</v>
      </c>
      <c r="AL41" s="52">
        <v>29.7</v>
      </c>
      <c r="AM41" s="52">
        <v>32.89</v>
      </c>
      <c r="AN41" s="52">
        <v>36.49</v>
      </c>
      <c r="AO41" s="54">
        <v>40.56</v>
      </c>
      <c r="AP41" s="54">
        <v>45.17</v>
      </c>
      <c r="AQ41" s="54">
        <v>50.42</v>
      </c>
      <c r="AR41" s="54">
        <v>56.43</v>
      </c>
      <c r="AS41" s="54">
        <v>63.34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</row>
    <row r="42" spans="1:50" s="54" customFormat="1" x14ac:dyDescent="0.2">
      <c r="A42" s="55" t="s">
        <v>18</v>
      </c>
      <c r="B42" s="63">
        <v>11</v>
      </c>
      <c r="C42" s="64" t="s">
        <v>26</v>
      </c>
      <c r="D42" s="54" t="str">
        <f t="shared" si="0"/>
        <v>11MRT6F</v>
      </c>
      <c r="E42" s="52">
        <v>4.0999999999999996</v>
      </c>
      <c r="F42" s="52">
        <v>4.21</v>
      </c>
      <c r="G42" s="52">
        <v>4.3099999999999996</v>
      </c>
      <c r="H42" s="52">
        <v>4.42</v>
      </c>
      <c r="I42" s="52">
        <v>4.53</v>
      </c>
      <c r="J42" s="52">
        <v>4.6500000000000004</v>
      </c>
      <c r="K42" s="52">
        <v>4.78</v>
      </c>
      <c r="L42" s="52">
        <v>4.9400000000000004</v>
      </c>
      <c r="M42" s="52">
        <v>5.1100000000000003</v>
      </c>
      <c r="N42" s="52">
        <v>5.32</v>
      </c>
      <c r="O42" s="52">
        <v>5.56</v>
      </c>
      <c r="P42" s="52">
        <v>5.85</v>
      </c>
      <c r="Q42" s="52">
        <v>6.18</v>
      </c>
      <c r="R42" s="52">
        <v>6.57</v>
      </c>
      <c r="S42" s="52">
        <v>7.01</v>
      </c>
      <c r="T42" s="52">
        <v>7.51</v>
      </c>
      <c r="U42" s="52">
        <v>8.07</v>
      </c>
      <c r="V42" s="52">
        <v>8.69</v>
      </c>
      <c r="W42" s="52">
        <v>9.3800000000000008</v>
      </c>
      <c r="X42" s="52">
        <v>10.130000000000001</v>
      </c>
      <c r="Y42" s="52">
        <v>10.95</v>
      </c>
      <c r="Z42" s="52">
        <v>11.85</v>
      </c>
      <c r="AA42" s="52">
        <v>12.83</v>
      </c>
      <c r="AB42" s="52">
        <v>13.89</v>
      </c>
      <c r="AC42" s="52">
        <v>15.06</v>
      </c>
      <c r="AD42" s="52">
        <v>16.350000000000001</v>
      </c>
      <c r="AE42" s="52">
        <v>17.78</v>
      </c>
      <c r="AF42" s="52">
        <v>19.37</v>
      </c>
      <c r="AG42" s="52">
        <v>21.15</v>
      </c>
      <c r="AH42" s="52">
        <v>23.16</v>
      </c>
      <c r="AI42" s="52">
        <v>25.43</v>
      </c>
      <c r="AJ42" s="52">
        <v>28</v>
      </c>
      <c r="AK42" s="52">
        <v>30.89</v>
      </c>
      <c r="AL42" s="52">
        <v>34.159999999999997</v>
      </c>
      <c r="AM42" s="52">
        <v>37.86</v>
      </c>
      <c r="AN42" s="52">
        <v>42.04</v>
      </c>
      <c r="AO42" s="54">
        <v>46.77</v>
      </c>
      <c r="AP42" s="54">
        <v>52.15</v>
      </c>
      <c r="AQ42" s="54">
        <v>58.29</v>
      </c>
      <c r="AR42" s="54">
        <v>65.319999999999993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</row>
    <row r="43" spans="1:50" s="54" customFormat="1" x14ac:dyDescent="0.2">
      <c r="A43" s="55" t="s">
        <v>18</v>
      </c>
      <c r="B43" s="63">
        <v>12</v>
      </c>
      <c r="C43" s="64" t="s">
        <v>26</v>
      </c>
      <c r="D43" s="54" t="str">
        <f t="shared" si="0"/>
        <v>12MRT6F</v>
      </c>
      <c r="E43" s="52">
        <v>4.53</v>
      </c>
      <c r="F43" s="52">
        <v>4.6399999999999997</v>
      </c>
      <c r="G43" s="52">
        <v>4.76</v>
      </c>
      <c r="H43" s="52">
        <v>4.88</v>
      </c>
      <c r="I43" s="52">
        <v>5.01</v>
      </c>
      <c r="J43" s="52">
        <v>5.15</v>
      </c>
      <c r="K43" s="52">
        <v>5.31</v>
      </c>
      <c r="L43" s="52">
        <v>5.49</v>
      </c>
      <c r="M43" s="52">
        <v>5.7</v>
      </c>
      <c r="N43" s="52">
        <v>5.94</v>
      </c>
      <c r="O43" s="52">
        <v>6.23</v>
      </c>
      <c r="P43" s="52">
        <v>6.56</v>
      </c>
      <c r="Q43" s="52">
        <v>6.94</v>
      </c>
      <c r="R43" s="52">
        <v>7.39</v>
      </c>
      <c r="S43" s="52">
        <v>7.89</v>
      </c>
      <c r="T43" s="52">
        <v>8.4600000000000009</v>
      </c>
      <c r="U43" s="52">
        <v>9.1</v>
      </c>
      <c r="V43" s="52">
        <v>9.81</v>
      </c>
      <c r="W43" s="52">
        <v>10.58</v>
      </c>
      <c r="X43" s="52">
        <v>11.44</v>
      </c>
      <c r="Y43" s="52">
        <v>12.37</v>
      </c>
      <c r="Z43" s="52">
        <v>13.38</v>
      </c>
      <c r="AA43" s="52">
        <v>14.5</v>
      </c>
      <c r="AB43" s="52">
        <v>15.71</v>
      </c>
      <c r="AC43" s="52">
        <v>17.05</v>
      </c>
      <c r="AD43" s="52">
        <v>18.52</v>
      </c>
      <c r="AE43" s="52">
        <v>20.16</v>
      </c>
      <c r="AF43" s="52">
        <v>22</v>
      </c>
      <c r="AG43" s="52">
        <v>24.05</v>
      </c>
      <c r="AH43" s="52">
        <v>26.37</v>
      </c>
      <c r="AI43" s="52">
        <v>28.98</v>
      </c>
      <c r="AJ43" s="52">
        <v>31.93</v>
      </c>
      <c r="AK43" s="52">
        <v>35.26</v>
      </c>
      <c r="AL43" s="52">
        <v>39.020000000000003</v>
      </c>
      <c r="AM43" s="52">
        <v>43.28</v>
      </c>
      <c r="AN43" s="52">
        <v>48.1</v>
      </c>
      <c r="AO43" s="54">
        <v>53.57</v>
      </c>
      <c r="AP43" s="54">
        <v>59.8</v>
      </c>
      <c r="AQ43" s="54">
        <v>66.930000000000007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</row>
    <row r="44" spans="1:50" s="54" customFormat="1" x14ac:dyDescent="0.2">
      <c r="A44" s="55" t="s">
        <v>18</v>
      </c>
      <c r="B44" s="63">
        <v>13</v>
      </c>
      <c r="C44" s="64" t="s">
        <v>26</v>
      </c>
      <c r="D44" s="54" t="str">
        <f t="shared" si="0"/>
        <v>13MRT6F</v>
      </c>
      <c r="E44" s="52">
        <v>4.96</v>
      </c>
      <c r="F44" s="52">
        <v>5.09</v>
      </c>
      <c r="G44" s="52">
        <v>5.22</v>
      </c>
      <c r="H44" s="52">
        <v>5.36</v>
      </c>
      <c r="I44" s="52">
        <v>5.51</v>
      </c>
      <c r="J44" s="52">
        <v>5.67</v>
      </c>
      <c r="K44" s="52">
        <v>5.85</v>
      </c>
      <c r="L44" s="52">
        <v>6.06</v>
      </c>
      <c r="M44" s="52">
        <v>6.31</v>
      </c>
      <c r="N44" s="52">
        <v>6.59</v>
      </c>
      <c r="O44" s="52">
        <v>6.93</v>
      </c>
      <c r="P44" s="52">
        <v>7.31</v>
      </c>
      <c r="Q44" s="52">
        <v>7.75</v>
      </c>
      <c r="R44" s="52">
        <v>8.26</v>
      </c>
      <c r="S44" s="52">
        <v>8.83</v>
      </c>
      <c r="T44" s="52">
        <v>9.48</v>
      </c>
      <c r="U44" s="52">
        <v>10.199999999999999</v>
      </c>
      <c r="V44" s="52">
        <v>10.99</v>
      </c>
      <c r="W44" s="52">
        <v>11.87</v>
      </c>
      <c r="X44" s="52">
        <v>12.83</v>
      </c>
      <c r="Y44" s="52">
        <v>13.88</v>
      </c>
      <c r="Z44" s="52">
        <v>15.02</v>
      </c>
      <c r="AA44" s="52">
        <v>16.28</v>
      </c>
      <c r="AB44" s="52">
        <v>17.66</v>
      </c>
      <c r="AC44" s="52">
        <v>19.18</v>
      </c>
      <c r="AD44" s="52">
        <v>20.87</v>
      </c>
      <c r="AE44" s="52">
        <v>22.74</v>
      </c>
      <c r="AF44" s="52">
        <v>24.84</v>
      </c>
      <c r="AG44" s="52">
        <v>27.19</v>
      </c>
      <c r="AH44" s="52">
        <v>29.84</v>
      </c>
      <c r="AI44" s="52">
        <v>32.82</v>
      </c>
      <c r="AJ44" s="52">
        <v>36.19</v>
      </c>
      <c r="AK44" s="52">
        <v>40</v>
      </c>
      <c r="AL44" s="52">
        <v>44.31</v>
      </c>
      <c r="AM44" s="52">
        <v>49.19</v>
      </c>
      <c r="AN44" s="52">
        <v>54.73</v>
      </c>
      <c r="AO44" s="54">
        <v>61.03</v>
      </c>
      <c r="AP44" s="54">
        <v>68.22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</row>
    <row r="45" spans="1:50" s="54" customFormat="1" x14ac:dyDescent="0.2">
      <c r="A45" s="55" t="s">
        <v>18</v>
      </c>
      <c r="B45" s="63">
        <v>14</v>
      </c>
      <c r="C45" s="64" t="s">
        <v>26</v>
      </c>
      <c r="D45" s="54" t="str">
        <f t="shared" si="0"/>
        <v>14MRT6F</v>
      </c>
      <c r="E45" s="52">
        <v>5.41</v>
      </c>
      <c r="F45" s="52">
        <v>5.55</v>
      </c>
      <c r="G45" s="52">
        <v>5.7</v>
      </c>
      <c r="H45" s="52">
        <v>5.85</v>
      </c>
      <c r="I45" s="52">
        <v>6.02</v>
      </c>
      <c r="J45" s="52">
        <v>6.21</v>
      </c>
      <c r="K45" s="52">
        <v>6.43</v>
      </c>
      <c r="L45" s="52">
        <v>6.67</v>
      </c>
      <c r="M45" s="52">
        <v>6.96</v>
      </c>
      <c r="N45" s="52">
        <v>7.29</v>
      </c>
      <c r="O45" s="52">
        <v>7.67</v>
      </c>
      <c r="P45" s="52">
        <v>8.11</v>
      </c>
      <c r="Q45" s="52">
        <v>8.61</v>
      </c>
      <c r="R45" s="52">
        <v>9.19</v>
      </c>
      <c r="S45" s="52">
        <v>9.84</v>
      </c>
      <c r="T45" s="52">
        <v>10.56</v>
      </c>
      <c r="U45" s="52">
        <v>11.37</v>
      </c>
      <c r="V45" s="52">
        <v>12.26</v>
      </c>
      <c r="W45" s="52">
        <v>13.24</v>
      </c>
      <c r="X45" s="52">
        <v>14.31</v>
      </c>
      <c r="Y45" s="52">
        <v>15.49</v>
      </c>
      <c r="Z45" s="52">
        <v>16.78</v>
      </c>
      <c r="AA45" s="52">
        <v>18.190000000000001</v>
      </c>
      <c r="AB45" s="52">
        <v>19.75</v>
      </c>
      <c r="AC45" s="52">
        <v>21.48</v>
      </c>
      <c r="AD45" s="52">
        <v>23.39</v>
      </c>
      <c r="AE45" s="52">
        <v>25.52</v>
      </c>
      <c r="AF45" s="52">
        <v>27.91</v>
      </c>
      <c r="AG45" s="52">
        <v>30.58</v>
      </c>
      <c r="AH45" s="52">
        <v>33.6</v>
      </c>
      <c r="AI45" s="52">
        <v>36.99</v>
      </c>
      <c r="AJ45" s="52">
        <v>40.83</v>
      </c>
      <c r="AK45" s="52">
        <v>45.17</v>
      </c>
      <c r="AL45" s="52">
        <v>50.08</v>
      </c>
      <c r="AM45" s="52">
        <v>55.66</v>
      </c>
      <c r="AN45" s="52">
        <v>62</v>
      </c>
      <c r="AO45" s="54">
        <v>69.22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</row>
    <row r="46" spans="1:50" s="54" customFormat="1" x14ac:dyDescent="0.2">
      <c r="A46" s="55" t="s">
        <v>18</v>
      </c>
      <c r="B46" s="63">
        <v>15</v>
      </c>
      <c r="C46" s="64" t="s">
        <v>26</v>
      </c>
      <c r="D46" s="54" t="str">
        <f t="shared" si="0"/>
        <v>15MRT6F</v>
      </c>
      <c r="E46" s="52">
        <v>5.86</v>
      </c>
      <c r="F46" s="52">
        <v>6.02</v>
      </c>
      <c r="G46" s="52">
        <v>6.19</v>
      </c>
      <c r="H46" s="52">
        <v>6.37</v>
      </c>
      <c r="I46" s="52">
        <v>6.56</v>
      </c>
      <c r="J46" s="52">
        <v>6.78</v>
      </c>
      <c r="K46" s="52">
        <v>7.03</v>
      </c>
      <c r="L46" s="52">
        <v>7.31</v>
      </c>
      <c r="M46" s="52">
        <v>7.64</v>
      </c>
      <c r="N46" s="52">
        <v>8.02</v>
      </c>
      <c r="O46" s="52">
        <v>8.4499999999999993</v>
      </c>
      <c r="P46" s="52">
        <v>8.9600000000000009</v>
      </c>
      <c r="Q46" s="52">
        <v>9.5299999999999994</v>
      </c>
      <c r="R46" s="52">
        <v>10.17</v>
      </c>
      <c r="S46" s="52">
        <v>10.9</v>
      </c>
      <c r="T46" s="52">
        <v>11.71</v>
      </c>
      <c r="U46" s="52">
        <v>12.61</v>
      </c>
      <c r="V46" s="52">
        <v>13.6</v>
      </c>
      <c r="W46" s="52">
        <v>14.7</v>
      </c>
      <c r="X46" s="52">
        <v>15.9</v>
      </c>
      <c r="Y46" s="52">
        <v>17.21</v>
      </c>
      <c r="Z46" s="52">
        <v>18.66</v>
      </c>
      <c r="AA46" s="52">
        <v>20.25</v>
      </c>
      <c r="AB46" s="52">
        <v>22.01</v>
      </c>
      <c r="AC46" s="52">
        <v>23.96</v>
      </c>
      <c r="AD46" s="52">
        <v>26.12</v>
      </c>
      <c r="AE46" s="52">
        <v>28.53</v>
      </c>
      <c r="AF46" s="52">
        <v>31.23</v>
      </c>
      <c r="AG46" s="52">
        <v>34.26</v>
      </c>
      <c r="AH46" s="52">
        <v>37.68</v>
      </c>
      <c r="AI46" s="52">
        <v>41.52</v>
      </c>
      <c r="AJ46" s="52">
        <v>45.88</v>
      </c>
      <c r="AK46" s="52">
        <v>50.8</v>
      </c>
      <c r="AL46" s="52">
        <v>56.39</v>
      </c>
      <c r="AM46" s="52">
        <v>62.75</v>
      </c>
      <c r="AN46" s="52">
        <v>69.989999999999995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</row>
    <row r="47" spans="1:50" s="54" customFormat="1" x14ac:dyDescent="0.2">
      <c r="A47" s="55" t="s">
        <v>18</v>
      </c>
      <c r="B47" s="63">
        <v>16</v>
      </c>
      <c r="C47" s="64" t="s">
        <v>26</v>
      </c>
      <c r="D47" s="54" t="str">
        <f t="shared" si="0"/>
        <v>16MRT6F</v>
      </c>
      <c r="E47" s="52">
        <v>6.33</v>
      </c>
      <c r="F47" s="52">
        <v>6.51</v>
      </c>
      <c r="G47" s="52">
        <v>6.7</v>
      </c>
      <c r="H47" s="52">
        <v>6.9</v>
      </c>
      <c r="I47" s="52">
        <v>7.12</v>
      </c>
      <c r="J47" s="52">
        <v>7.37</v>
      </c>
      <c r="K47" s="52">
        <v>7.66</v>
      </c>
      <c r="L47" s="52">
        <v>7.99</v>
      </c>
      <c r="M47" s="52">
        <v>8.36</v>
      </c>
      <c r="N47" s="52">
        <v>8.7899999999999991</v>
      </c>
      <c r="O47" s="52">
        <v>9.2899999999999991</v>
      </c>
      <c r="P47" s="52">
        <v>9.85</v>
      </c>
      <c r="Q47" s="52">
        <v>10.5</v>
      </c>
      <c r="R47" s="52">
        <v>11.22</v>
      </c>
      <c r="S47" s="52">
        <v>12.03</v>
      </c>
      <c r="T47" s="52">
        <v>12.93</v>
      </c>
      <c r="U47" s="52">
        <v>13.93</v>
      </c>
      <c r="V47" s="52">
        <v>15.04</v>
      </c>
      <c r="W47" s="52">
        <v>16.25</v>
      </c>
      <c r="X47" s="52">
        <v>17.59</v>
      </c>
      <c r="Y47" s="52">
        <v>19.059999999999999</v>
      </c>
      <c r="Z47" s="52">
        <v>20.68</v>
      </c>
      <c r="AA47" s="52">
        <v>22.46</v>
      </c>
      <c r="AB47" s="52">
        <v>24.44</v>
      </c>
      <c r="AC47" s="52">
        <v>26.63</v>
      </c>
      <c r="AD47" s="52">
        <v>29.07</v>
      </c>
      <c r="AE47" s="52">
        <v>31.79</v>
      </c>
      <c r="AF47" s="52">
        <v>34.840000000000003</v>
      </c>
      <c r="AG47" s="52">
        <v>38.26</v>
      </c>
      <c r="AH47" s="52">
        <v>42.11</v>
      </c>
      <c r="AI47" s="52">
        <v>46.46</v>
      </c>
      <c r="AJ47" s="52">
        <v>51.38</v>
      </c>
      <c r="AK47" s="52">
        <v>56.97</v>
      </c>
      <c r="AL47" s="52">
        <v>63.31</v>
      </c>
      <c r="AM47" s="52">
        <v>70.540000000000006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</row>
    <row r="48" spans="1:50" s="54" customFormat="1" x14ac:dyDescent="0.2">
      <c r="A48" s="55" t="s">
        <v>18</v>
      </c>
      <c r="B48" s="63">
        <v>17</v>
      </c>
      <c r="C48" s="64" t="s">
        <v>26</v>
      </c>
      <c r="D48" s="54" t="str">
        <f t="shared" si="0"/>
        <v>17MRT6F</v>
      </c>
      <c r="E48" s="52">
        <v>6.82</v>
      </c>
      <c r="F48" s="52">
        <v>7.02</v>
      </c>
      <c r="G48" s="52">
        <v>7.23</v>
      </c>
      <c r="H48" s="52">
        <v>7.46</v>
      </c>
      <c r="I48" s="52">
        <v>7.71</v>
      </c>
      <c r="J48" s="52">
        <v>8</v>
      </c>
      <c r="K48" s="52">
        <v>8.33</v>
      </c>
      <c r="L48" s="52">
        <v>8.6999999999999993</v>
      </c>
      <c r="M48" s="52">
        <v>9.1300000000000008</v>
      </c>
      <c r="N48" s="52">
        <v>9.6199999999999992</v>
      </c>
      <c r="O48" s="52">
        <v>10.17</v>
      </c>
      <c r="P48" s="52">
        <v>10.81</v>
      </c>
      <c r="Q48" s="52">
        <v>11.53</v>
      </c>
      <c r="R48" s="52">
        <v>12.33</v>
      </c>
      <c r="S48" s="52">
        <v>13.23</v>
      </c>
      <c r="T48" s="52">
        <v>14.23</v>
      </c>
      <c r="U48" s="52">
        <v>15.34</v>
      </c>
      <c r="V48" s="52">
        <v>16.57</v>
      </c>
      <c r="W48" s="52">
        <v>17.920000000000002</v>
      </c>
      <c r="X48" s="52">
        <v>19.399999999999999</v>
      </c>
      <c r="Y48" s="52">
        <v>21.04</v>
      </c>
      <c r="Z48" s="52">
        <v>22.85</v>
      </c>
      <c r="AA48" s="52">
        <v>24.85</v>
      </c>
      <c r="AB48" s="52">
        <v>27.06</v>
      </c>
      <c r="AC48" s="52">
        <v>29.52</v>
      </c>
      <c r="AD48" s="52">
        <v>32.26</v>
      </c>
      <c r="AE48" s="52">
        <v>35.32</v>
      </c>
      <c r="AF48" s="52">
        <v>38.74</v>
      </c>
      <c r="AG48" s="52">
        <v>42.59</v>
      </c>
      <c r="AH48" s="52">
        <v>46.93</v>
      </c>
      <c r="AI48" s="52">
        <v>51.84</v>
      </c>
      <c r="AJ48" s="52">
        <v>57.4</v>
      </c>
      <c r="AK48" s="52">
        <v>63.72</v>
      </c>
      <c r="AL48" s="52">
        <v>70.92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</row>
    <row r="49" spans="1:50" s="54" customFormat="1" x14ac:dyDescent="0.2">
      <c r="A49" s="55" t="s">
        <v>18</v>
      </c>
      <c r="B49" s="63">
        <v>18</v>
      </c>
      <c r="C49" s="64" t="s">
        <v>26</v>
      </c>
      <c r="D49" s="54" t="str">
        <f t="shared" si="0"/>
        <v>18MRT6F</v>
      </c>
      <c r="E49" s="52">
        <v>7.32</v>
      </c>
      <c r="F49" s="52">
        <v>7.54</v>
      </c>
      <c r="G49" s="52">
        <v>7.78</v>
      </c>
      <c r="H49" s="52">
        <v>8.0399999999999991</v>
      </c>
      <c r="I49" s="52">
        <v>8.33</v>
      </c>
      <c r="J49" s="52">
        <v>8.66</v>
      </c>
      <c r="K49" s="52">
        <v>9.0299999999999994</v>
      </c>
      <c r="L49" s="52">
        <v>9.4499999999999993</v>
      </c>
      <c r="M49" s="52">
        <v>9.94</v>
      </c>
      <c r="N49" s="52">
        <v>10.49</v>
      </c>
      <c r="O49" s="52">
        <v>11.11</v>
      </c>
      <c r="P49" s="52">
        <v>11.82</v>
      </c>
      <c r="Q49" s="52">
        <v>12.62</v>
      </c>
      <c r="R49" s="52">
        <v>13.51</v>
      </c>
      <c r="S49" s="52">
        <v>14.51</v>
      </c>
      <c r="T49" s="52">
        <v>15.62</v>
      </c>
      <c r="U49" s="52">
        <v>16.84</v>
      </c>
      <c r="V49" s="52">
        <v>18.2</v>
      </c>
      <c r="W49" s="52">
        <v>19.7</v>
      </c>
      <c r="X49" s="52">
        <v>21.35</v>
      </c>
      <c r="Y49" s="52">
        <v>23.17</v>
      </c>
      <c r="Z49" s="52">
        <v>25.19</v>
      </c>
      <c r="AA49" s="52">
        <v>27.42</v>
      </c>
      <c r="AB49" s="52">
        <v>29.89</v>
      </c>
      <c r="AC49" s="52">
        <v>32.64</v>
      </c>
      <c r="AD49" s="52">
        <v>35.71</v>
      </c>
      <c r="AE49" s="52">
        <v>39.14</v>
      </c>
      <c r="AF49" s="52">
        <v>42.99</v>
      </c>
      <c r="AG49" s="52">
        <v>47.31</v>
      </c>
      <c r="AH49" s="52">
        <v>52.2</v>
      </c>
      <c r="AI49" s="52">
        <v>57.73</v>
      </c>
      <c r="AJ49" s="52">
        <v>64</v>
      </c>
      <c r="AK49" s="52">
        <v>71.14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</row>
    <row r="50" spans="1:50" s="54" customFormat="1" x14ac:dyDescent="0.2">
      <c r="A50" s="55" t="s">
        <v>18</v>
      </c>
      <c r="B50" s="63">
        <v>19</v>
      </c>
      <c r="C50" s="64" t="s">
        <v>26</v>
      </c>
      <c r="D50" s="54" t="str">
        <f t="shared" si="0"/>
        <v>19MRT6F</v>
      </c>
      <c r="E50" s="52">
        <v>7.84</v>
      </c>
      <c r="F50" s="52">
        <v>8.09</v>
      </c>
      <c r="G50" s="52">
        <v>8.36</v>
      </c>
      <c r="H50" s="52">
        <v>8.65</v>
      </c>
      <c r="I50" s="52">
        <v>8.98</v>
      </c>
      <c r="J50" s="52">
        <v>9.35</v>
      </c>
      <c r="K50" s="52">
        <v>9.77</v>
      </c>
      <c r="L50" s="52">
        <v>10.25</v>
      </c>
      <c r="M50" s="52">
        <v>10.8</v>
      </c>
      <c r="N50" s="52">
        <v>11.41</v>
      </c>
      <c r="O50" s="52">
        <v>12.11</v>
      </c>
      <c r="P50" s="52">
        <v>12.9</v>
      </c>
      <c r="Q50" s="52">
        <v>13.78</v>
      </c>
      <c r="R50" s="52">
        <v>14.77</v>
      </c>
      <c r="S50" s="52">
        <v>15.87</v>
      </c>
      <c r="T50" s="52">
        <v>17.09</v>
      </c>
      <c r="U50" s="52">
        <v>18.45</v>
      </c>
      <c r="V50" s="52">
        <v>19.95</v>
      </c>
      <c r="W50" s="52">
        <v>21.61</v>
      </c>
      <c r="X50" s="52">
        <v>23.44</v>
      </c>
      <c r="Y50" s="52">
        <v>25.47</v>
      </c>
      <c r="Z50" s="52">
        <v>27.71</v>
      </c>
      <c r="AA50" s="52">
        <v>30.2</v>
      </c>
      <c r="AB50" s="52">
        <v>32.96</v>
      </c>
      <c r="AC50" s="52">
        <v>36.03</v>
      </c>
      <c r="AD50" s="52">
        <v>39.46</v>
      </c>
      <c r="AE50" s="52">
        <v>43.29</v>
      </c>
      <c r="AF50" s="52">
        <v>47.6</v>
      </c>
      <c r="AG50" s="52">
        <v>52.46</v>
      </c>
      <c r="AH50" s="52">
        <v>57.95</v>
      </c>
      <c r="AI50" s="52">
        <v>64.17</v>
      </c>
      <c r="AJ50" s="52">
        <v>71.25</v>
      </c>
      <c r="AK50" s="54">
        <v>0</v>
      </c>
      <c r="AL50" s="54">
        <v>0</v>
      </c>
      <c r="AM50" s="54">
        <v>0</v>
      </c>
      <c r="AN50" s="54">
        <v>0</v>
      </c>
      <c r="AO50" s="54">
        <v>0</v>
      </c>
      <c r="AP50" s="54">
        <v>0</v>
      </c>
      <c r="AQ50" s="54">
        <v>0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4">
        <v>0</v>
      </c>
    </row>
    <row r="51" spans="1:50" s="54" customFormat="1" x14ac:dyDescent="0.2">
      <c r="A51" s="55" t="s">
        <v>18</v>
      </c>
      <c r="B51" s="63">
        <v>20</v>
      </c>
      <c r="C51" s="64" t="s">
        <v>26</v>
      </c>
      <c r="D51" s="54" t="str">
        <f t="shared" si="0"/>
        <v>20MRT6F</v>
      </c>
      <c r="E51" s="52">
        <v>8.3800000000000008</v>
      </c>
      <c r="F51" s="52">
        <v>8.66</v>
      </c>
      <c r="G51" s="52">
        <v>8.9600000000000009</v>
      </c>
      <c r="H51" s="52">
        <v>9.3000000000000007</v>
      </c>
      <c r="I51" s="52">
        <v>9.67</v>
      </c>
      <c r="J51" s="52">
        <v>10.09</v>
      </c>
      <c r="K51" s="52">
        <v>10.56</v>
      </c>
      <c r="L51" s="52">
        <v>11.1</v>
      </c>
      <c r="M51" s="52">
        <v>11.71</v>
      </c>
      <c r="N51" s="52">
        <v>12.39</v>
      </c>
      <c r="O51" s="52">
        <v>13.17</v>
      </c>
      <c r="P51" s="52">
        <v>14.04</v>
      </c>
      <c r="Q51" s="52">
        <v>15.02</v>
      </c>
      <c r="R51" s="52">
        <v>16.11</v>
      </c>
      <c r="S51" s="52">
        <v>17.32</v>
      </c>
      <c r="T51" s="52">
        <v>18.670000000000002</v>
      </c>
      <c r="U51" s="52">
        <v>20.170000000000002</v>
      </c>
      <c r="V51" s="52">
        <v>21.82</v>
      </c>
      <c r="W51" s="52">
        <v>23.66</v>
      </c>
      <c r="X51" s="52">
        <v>25.69</v>
      </c>
      <c r="Y51" s="52">
        <v>27.94</v>
      </c>
      <c r="Z51" s="52">
        <v>30.43</v>
      </c>
      <c r="AA51" s="52">
        <v>33.200000000000003</v>
      </c>
      <c r="AB51" s="52">
        <v>36.270000000000003</v>
      </c>
      <c r="AC51" s="52">
        <v>39.700000000000003</v>
      </c>
      <c r="AD51" s="52">
        <v>43.52</v>
      </c>
      <c r="AE51" s="52">
        <v>47.81</v>
      </c>
      <c r="AF51" s="52">
        <v>52.64</v>
      </c>
      <c r="AG51" s="52">
        <v>58.08</v>
      </c>
      <c r="AH51" s="52">
        <v>64.25</v>
      </c>
      <c r="AI51" s="52">
        <v>71.25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</row>
    <row r="52" spans="1:50" s="54" customFormat="1" x14ac:dyDescent="0.2">
      <c r="A52" s="55" t="s">
        <v>18</v>
      </c>
      <c r="B52" s="63">
        <v>21</v>
      </c>
      <c r="C52" s="64" t="s">
        <v>26</v>
      </c>
      <c r="D52" s="54" t="str">
        <f t="shared" si="0"/>
        <v>21MRT6F</v>
      </c>
      <c r="E52" s="52">
        <v>8.9499999999999993</v>
      </c>
      <c r="F52" s="52">
        <v>9.26</v>
      </c>
      <c r="G52" s="52">
        <v>9.6</v>
      </c>
      <c r="H52" s="52">
        <v>9.9700000000000006</v>
      </c>
      <c r="I52" s="52">
        <v>10.39</v>
      </c>
      <c r="J52" s="52">
        <v>10.86</v>
      </c>
      <c r="K52" s="52">
        <v>11.4</v>
      </c>
      <c r="L52" s="52">
        <v>12</v>
      </c>
      <c r="M52" s="52">
        <v>12.67</v>
      </c>
      <c r="N52" s="52">
        <v>13.44</v>
      </c>
      <c r="O52" s="52">
        <v>14.29</v>
      </c>
      <c r="P52" s="52">
        <v>15.26</v>
      </c>
      <c r="Q52" s="52">
        <v>16.329999999999998</v>
      </c>
      <c r="R52" s="52">
        <v>17.53</v>
      </c>
      <c r="S52" s="52">
        <v>18.87</v>
      </c>
      <c r="T52" s="52">
        <v>20.36</v>
      </c>
      <c r="U52" s="52">
        <v>22.01</v>
      </c>
      <c r="V52" s="52">
        <v>23.84</v>
      </c>
      <c r="W52" s="52">
        <v>25.87</v>
      </c>
      <c r="X52" s="52">
        <v>28.12</v>
      </c>
      <c r="Y52" s="52">
        <v>30.61</v>
      </c>
      <c r="Z52" s="52">
        <v>33.369999999999997</v>
      </c>
      <c r="AA52" s="52">
        <v>36.450000000000003</v>
      </c>
      <c r="AB52" s="52">
        <v>39.86</v>
      </c>
      <c r="AC52" s="52">
        <v>43.68</v>
      </c>
      <c r="AD52" s="52">
        <v>47.95</v>
      </c>
      <c r="AE52" s="52">
        <v>52.74</v>
      </c>
      <c r="AF52" s="52">
        <v>58.14</v>
      </c>
      <c r="AG52" s="52">
        <v>64.239999999999995</v>
      </c>
      <c r="AH52" s="52">
        <v>71.17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</row>
    <row r="53" spans="1:50" s="54" customFormat="1" x14ac:dyDescent="0.2">
      <c r="A53" s="55" t="s">
        <v>18</v>
      </c>
      <c r="B53" s="63">
        <v>22</v>
      </c>
      <c r="C53" s="64" t="s">
        <v>26</v>
      </c>
      <c r="D53" s="54" t="str">
        <f t="shared" si="0"/>
        <v>22MRT6F</v>
      </c>
      <c r="E53" s="52">
        <v>9.5399999999999991</v>
      </c>
      <c r="F53" s="52">
        <v>9.89</v>
      </c>
      <c r="G53" s="52">
        <v>10.27</v>
      </c>
      <c r="H53" s="52">
        <v>10.69</v>
      </c>
      <c r="I53" s="52">
        <v>11.16</v>
      </c>
      <c r="J53" s="52">
        <v>11.69</v>
      </c>
      <c r="K53" s="52">
        <v>12.28</v>
      </c>
      <c r="L53" s="52">
        <v>12.95</v>
      </c>
      <c r="M53" s="52">
        <v>13.7</v>
      </c>
      <c r="N53" s="52">
        <v>14.54</v>
      </c>
      <c r="O53" s="52">
        <v>15.49</v>
      </c>
      <c r="P53" s="52">
        <v>16.55</v>
      </c>
      <c r="Q53" s="52">
        <v>17.73</v>
      </c>
      <c r="R53" s="52">
        <v>19.05</v>
      </c>
      <c r="S53" s="52">
        <v>20.53</v>
      </c>
      <c r="T53" s="52">
        <v>22.17</v>
      </c>
      <c r="U53" s="52">
        <v>23.99</v>
      </c>
      <c r="V53" s="52">
        <v>26.01</v>
      </c>
      <c r="W53" s="52">
        <v>28.25</v>
      </c>
      <c r="X53" s="52">
        <v>30.74</v>
      </c>
      <c r="Y53" s="52">
        <v>33.49</v>
      </c>
      <c r="Z53" s="52">
        <v>36.56</v>
      </c>
      <c r="AA53" s="52">
        <v>39.97</v>
      </c>
      <c r="AB53" s="52">
        <v>43.76</v>
      </c>
      <c r="AC53" s="52">
        <v>48.01</v>
      </c>
      <c r="AD53" s="52">
        <v>52.77</v>
      </c>
      <c r="AE53" s="52">
        <v>58.12</v>
      </c>
      <c r="AF53" s="52">
        <v>64.17</v>
      </c>
      <c r="AG53" s="52">
        <v>71.010000000000005</v>
      </c>
      <c r="AH53" s="52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</row>
    <row r="54" spans="1:50" s="54" customFormat="1" x14ac:dyDescent="0.2">
      <c r="A54" s="55" t="s">
        <v>18</v>
      </c>
      <c r="B54" s="63">
        <v>23</v>
      </c>
      <c r="C54" s="66" t="s">
        <v>26</v>
      </c>
      <c r="D54" s="54" t="str">
        <f t="shared" si="0"/>
        <v>23MRT6F</v>
      </c>
      <c r="E54" s="54">
        <v>10.16</v>
      </c>
      <c r="F54" s="54">
        <v>10.55</v>
      </c>
      <c r="G54" s="54">
        <v>10.97</v>
      </c>
      <c r="H54" s="54">
        <v>11.44</v>
      </c>
      <c r="I54" s="54">
        <v>11.97</v>
      </c>
      <c r="J54" s="54">
        <v>12.56</v>
      </c>
      <c r="K54" s="54">
        <v>13.22</v>
      </c>
      <c r="L54" s="54">
        <v>13.95</v>
      </c>
      <c r="M54" s="54">
        <v>14.78</v>
      </c>
      <c r="N54" s="54">
        <v>15.72</v>
      </c>
      <c r="O54" s="54">
        <v>16.760000000000002</v>
      </c>
      <c r="P54" s="54">
        <v>17.920000000000002</v>
      </c>
      <c r="Q54" s="54">
        <v>19.23</v>
      </c>
      <c r="R54" s="54">
        <v>20.68</v>
      </c>
      <c r="S54" s="54">
        <v>22.3</v>
      </c>
      <c r="T54" s="54">
        <v>24.11</v>
      </c>
      <c r="U54" s="54">
        <v>26.11</v>
      </c>
      <c r="V54" s="54">
        <v>28.34</v>
      </c>
      <c r="W54" s="54">
        <v>30.82</v>
      </c>
      <c r="X54" s="54">
        <v>33.56</v>
      </c>
      <c r="Y54" s="54">
        <v>36.619999999999997</v>
      </c>
      <c r="Z54" s="54">
        <v>40.01</v>
      </c>
      <c r="AA54" s="54">
        <v>43.79</v>
      </c>
      <c r="AB54" s="54">
        <v>48.01</v>
      </c>
      <c r="AC54" s="54">
        <v>52.73</v>
      </c>
      <c r="AD54" s="54">
        <v>58.04</v>
      </c>
      <c r="AE54" s="54">
        <v>64.02</v>
      </c>
      <c r="AF54" s="54">
        <v>70.78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</row>
    <row r="55" spans="1:50" s="54" customFormat="1" x14ac:dyDescent="0.2">
      <c r="A55" s="55" t="s">
        <v>18</v>
      </c>
      <c r="B55" s="63">
        <v>24</v>
      </c>
      <c r="C55" s="66" t="s">
        <v>26</v>
      </c>
      <c r="D55" s="54" t="str">
        <f t="shared" si="0"/>
        <v>24MRT6F</v>
      </c>
      <c r="E55" s="54">
        <v>10.81</v>
      </c>
      <c r="F55" s="54">
        <v>11.24</v>
      </c>
      <c r="G55" s="54">
        <v>11.72</v>
      </c>
      <c r="H55" s="54">
        <v>12.24</v>
      </c>
      <c r="I55" s="54">
        <v>12.83</v>
      </c>
      <c r="J55" s="54">
        <v>13.48</v>
      </c>
      <c r="K55" s="54">
        <v>14.21</v>
      </c>
      <c r="L55" s="54">
        <v>15.02</v>
      </c>
      <c r="M55" s="54">
        <v>15.94</v>
      </c>
      <c r="N55" s="54">
        <v>16.96</v>
      </c>
      <c r="O55" s="54">
        <v>18.11</v>
      </c>
      <c r="P55" s="54">
        <v>19.39</v>
      </c>
      <c r="Q55" s="54">
        <v>20.82</v>
      </c>
      <c r="R55" s="54">
        <v>22.42</v>
      </c>
      <c r="S55" s="54">
        <v>24.21</v>
      </c>
      <c r="T55" s="54">
        <v>26.19</v>
      </c>
      <c r="U55" s="54">
        <v>28.4</v>
      </c>
      <c r="V55" s="54">
        <v>30.86</v>
      </c>
      <c r="W55" s="54">
        <v>33.590000000000003</v>
      </c>
      <c r="X55" s="54">
        <v>36.619999999999997</v>
      </c>
      <c r="Y55" s="54">
        <v>40</v>
      </c>
      <c r="Z55" s="54">
        <v>43.75</v>
      </c>
      <c r="AA55" s="54">
        <v>47.94</v>
      </c>
      <c r="AB55" s="54">
        <v>52.63</v>
      </c>
      <c r="AC55" s="54">
        <v>57.89</v>
      </c>
      <c r="AD55" s="54">
        <v>63.8</v>
      </c>
      <c r="AE55" s="54">
        <v>70.489999999999995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4">
        <v>0</v>
      </c>
    </row>
    <row r="56" spans="1:50" s="54" customFormat="1" x14ac:dyDescent="0.2">
      <c r="A56" s="55" t="s">
        <v>18</v>
      </c>
      <c r="B56" s="63">
        <v>25</v>
      </c>
      <c r="C56" s="66" t="s">
        <v>26</v>
      </c>
      <c r="D56" s="54" t="str">
        <f t="shared" si="0"/>
        <v>25MRT6F</v>
      </c>
      <c r="E56" s="54">
        <v>11.5</v>
      </c>
      <c r="F56" s="54">
        <v>11.98</v>
      </c>
      <c r="G56" s="54">
        <v>12.5</v>
      </c>
      <c r="H56" s="54">
        <v>13.09</v>
      </c>
      <c r="I56" s="54">
        <v>13.73</v>
      </c>
      <c r="J56" s="54">
        <v>14.45</v>
      </c>
      <c r="K56" s="54">
        <v>15.26</v>
      </c>
      <c r="L56" s="54">
        <v>16.16</v>
      </c>
      <c r="M56" s="54">
        <v>17.170000000000002</v>
      </c>
      <c r="N56" s="54">
        <v>18.29</v>
      </c>
      <c r="O56" s="54">
        <v>19.55</v>
      </c>
      <c r="P56" s="54">
        <v>20.96</v>
      </c>
      <c r="Q56" s="54">
        <v>22.54</v>
      </c>
      <c r="R56" s="54">
        <v>24.29</v>
      </c>
      <c r="S56" s="54">
        <v>26.26</v>
      </c>
      <c r="T56" s="54">
        <v>28.44</v>
      </c>
      <c r="U56" s="54">
        <v>30.87</v>
      </c>
      <c r="V56" s="54">
        <v>33.58</v>
      </c>
      <c r="W56" s="54">
        <v>36.590000000000003</v>
      </c>
      <c r="X56" s="54">
        <v>39.94</v>
      </c>
      <c r="Y56" s="54">
        <v>43.66</v>
      </c>
      <c r="Z56" s="54">
        <v>47.82</v>
      </c>
      <c r="AA56" s="54">
        <v>52.47</v>
      </c>
      <c r="AB56" s="54">
        <v>57.68</v>
      </c>
      <c r="AC56" s="54">
        <v>63.53</v>
      </c>
      <c r="AD56" s="54">
        <v>70.13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</row>
    <row r="57" spans="1:50" s="54" customFormat="1" x14ac:dyDescent="0.2">
      <c r="A57" s="55" t="s">
        <v>18</v>
      </c>
      <c r="B57" s="63">
        <v>26</v>
      </c>
      <c r="C57" s="66" t="s">
        <v>26</v>
      </c>
      <c r="D57" s="54" t="str">
        <f t="shared" si="0"/>
        <v>26MRT6F</v>
      </c>
      <c r="E57" s="54">
        <v>12.22</v>
      </c>
      <c r="F57" s="54">
        <v>12.75</v>
      </c>
      <c r="G57" s="54">
        <v>13.33</v>
      </c>
      <c r="H57" s="54">
        <v>13.98</v>
      </c>
      <c r="I57" s="54">
        <v>14.69</v>
      </c>
      <c r="J57" s="54">
        <v>15.49</v>
      </c>
      <c r="K57" s="54">
        <v>16.37</v>
      </c>
      <c r="L57" s="54">
        <v>17.36</v>
      </c>
      <c r="M57" s="54">
        <v>18.47</v>
      </c>
      <c r="N57" s="54">
        <v>19.71</v>
      </c>
      <c r="O57" s="54">
        <v>21.09</v>
      </c>
      <c r="P57" s="54">
        <v>22.64</v>
      </c>
      <c r="Q57" s="54">
        <v>24.37</v>
      </c>
      <c r="R57" s="54">
        <v>26.3</v>
      </c>
      <c r="S57" s="54">
        <v>28.46</v>
      </c>
      <c r="T57" s="54">
        <v>30.86</v>
      </c>
      <c r="U57" s="54">
        <v>33.54</v>
      </c>
      <c r="V57" s="54">
        <v>36.520000000000003</v>
      </c>
      <c r="W57" s="54">
        <v>39.840000000000003</v>
      </c>
      <c r="X57" s="54">
        <v>43.53</v>
      </c>
      <c r="Y57" s="54">
        <v>47.65</v>
      </c>
      <c r="Z57" s="54">
        <v>52.25</v>
      </c>
      <c r="AA57" s="54">
        <v>57.41</v>
      </c>
      <c r="AB57" s="54">
        <v>63.2</v>
      </c>
      <c r="AC57" s="54">
        <v>69.72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</row>
    <row r="58" spans="1:50" s="54" customFormat="1" x14ac:dyDescent="0.2">
      <c r="A58" s="55" t="s">
        <v>18</v>
      </c>
      <c r="B58" s="63">
        <v>27</v>
      </c>
      <c r="C58" s="66" t="s">
        <v>26</v>
      </c>
      <c r="D58" s="54" t="str">
        <f t="shared" si="0"/>
        <v>27MRT6F</v>
      </c>
      <c r="E58" s="54">
        <v>12.99</v>
      </c>
      <c r="F58" s="54">
        <v>13.57</v>
      </c>
      <c r="G58" s="54">
        <v>14.21</v>
      </c>
      <c r="H58" s="54">
        <v>14.92</v>
      </c>
      <c r="I58" s="54">
        <v>15.71</v>
      </c>
      <c r="J58" s="54">
        <v>16.579999999999998</v>
      </c>
      <c r="K58" s="54">
        <v>17.559999999999999</v>
      </c>
      <c r="L58" s="54">
        <v>18.649999999999999</v>
      </c>
      <c r="M58" s="54">
        <v>19.86</v>
      </c>
      <c r="N58" s="54">
        <v>21.22</v>
      </c>
      <c r="O58" s="54">
        <v>22.74</v>
      </c>
      <c r="P58" s="54">
        <v>24.44</v>
      </c>
      <c r="Q58" s="54">
        <v>26.34</v>
      </c>
      <c r="R58" s="54">
        <v>28.47</v>
      </c>
      <c r="S58" s="54">
        <v>30.84</v>
      </c>
      <c r="T58" s="54">
        <v>33.479999999999997</v>
      </c>
      <c r="U58" s="54">
        <v>36.42</v>
      </c>
      <c r="V58" s="54">
        <v>39.700000000000003</v>
      </c>
      <c r="W58" s="54">
        <v>43.36</v>
      </c>
      <c r="X58" s="54">
        <v>47.44</v>
      </c>
      <c r="Y58" s="54">
        <v>51.99</v>
      </c>
      <c r="Z58" s="54">
        <v>57.09</v>
      </c>
      <c r="AA58" s="54">
        <v>62.82</v>
      </c>
      <c r="AB58" s="54">
        <v>69.260000000000005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0</v>
      </c>
    </row>
    <row r="59" spans="1:50" s="54" customFormat="1" x14ac:dyDescent="0.2">
      <c r="A59" s="55" t="s">
        <v>18</v>
      </c>
      <c r="B59" s="63">
        <v>28</v>
      </c>
      <c r="C59" s="66" t="s">
        <v>26</v>
      </c>
      <c r="D59" s="54" t="str">
        <f t="shared" si="0"/>
        <v>28MRT6F</v>
      </c>
      <c r="E59" s="54">
        <v>13.79</v>
      </c>
      <c r="F59" s="54">
        <v>14.43</v>
      </c>
      <c r="G59" s="54">
        <v>15.14</v>
      </c>
      <c r="H59" s="54">
        <v>15.92</v>
      </c>
      <c r="I59" s="54">
        <v>16.79</v>
      </c>
      <c r="J59" s="54">
        <v>17.75</v>
      </c>
      <c r="K59" s="54">
        <v>18.82</v>
      </c>
      <c r="L59" s="54">
        <v>20.010000000000002</v>
      </c>
      <c r="M59" s="54">
        <v>21.35</v>
      </c>
      <c r="N59" s="54">
        <v>22.84</v>
      </c>
      <c r="O59" s="54">
        <v>24.51</v>
      </c>
      <c r="P59" s="54">
        <v>26.38</v>
      </c>
      <c r="Q59" s="54">
        <v>28.47</v>
      </c>
      <c r="R59" s="54">
        <v>30.8</v>
      </c>
      <c r="S59" s="54">
        <v>33.4</v>
      </c>
      <c r="T59" s="54">
        <v>36.31</v>
      </c>
      <c r="U59" s="54">
        <v>39.549999999999997</v>
      </c>
      <c r="V59" s="54">
        <v>43.16</v>
      </c>
      <c r="W59" s="54">
        <v>47.19</v>
      </c>
      <c r="X59" s="54">
        <v>51.69</v>
      </c>
      <c r="Y59" s="54">
        <v>56.73</v>
      </c>
      <c r="Z59" s="54">
        <v>62.39</v>
      </c>
      <c r="AA59" s="54">
        <v>68.75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</row>
    <row r="60" spans="1:50" s="54" customFormat="1" x14ac:dyDescent="0.2">
      <c r="A60" s="55" t="s">
        <v>18</v>
      </c>
      <c r="B60" s="63">
        <v>29</v>
      </c>
      <c r="C60" s="66" t="s">
        <v>26</v>
      </c>
      <c r="D60" s="54" t="str">
        <f t="shared" si="0"/>
        <v>29MRT6F</v>
      </c>
      <c r="E60" s="54">
        <v>14.64</v>
      </c>
      <c r="F60" s="54">
        <v>15.35</v>
      </c>
      <c r="G60" s="54">
        <v>16.12</v>
      </c>
      <c r="H60" s="54">
        <v>16.98</v>
      </c>
      <c r="I60" s="54">
        <v>17.93</v>
      </c>
      <c r="J60" s="54">
        <v>18.989999999999998</v>
      </c>
      <c r="K60" s="54">
        <v>20.16</v>
      </c>
      <c r="L60" s="54">
        <v>21.47</v>
      </c>
      <c r="M60" s="54">
        <v>22.94</v>
      </c>
      <c r="N60" s="54">
        <v>24.58</v>
      </c>
      <c r="O60" s="54">
        <v>26.41</v>
      </c>
      <c r="P60" s="54">
        <v>28.46</v>
      </c>
      <c r="Q60" s="54">
        <v>30.75</v>
      </c>
      <c r="R60" s="54">
        <v>33.31</v>
      </c>
      <c r="S60" s="54">
        <v>36.17</v>
      </c>
      <c r="T60" s="54">
        <v>39.369999999999997</v>
      </c>
      <c r="U60" s="54">
        <v>42.93</v>
      </c>
      <c r="V60" s="54">
        <v>46.91</v>
      </c>
      <c r="W60" s="54">
        <v>51.35</v>
      </c>
      <c r="X60" s="54">
        <v>56.33</v>
      </c>
      <c r="Y60" s="54">
        <v>61.92</v>
      </c>
      <c r="Z60" s="54">
        <v>68.2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</row>
    <row r="61" spans="1:50" s="56" customFormat="1" x14ac:dyDescent="0.2">
      <c r="A61" s="57" t="s">
        <v>18</v>
      </c>
      <c r="B61" s="65">
        <v>30</v>
      </c>
      <c r="C61" s="67" t="s">
        <v>26</v>
      </c>
      <c r="D61" s="56" t="str">
        <f t="shared" si="0"/>
        <v>30MRT6F</v>
      </c>
      <c r="E61" s="56">
        <v>15.54</v>
      </c>
      <c r="F61" s="56">
        <v>16.32</v>
      </c>
      <c r="G61" s="56">
        <v>17.170000000000002</v>
      </c>
      <c r="H61" s="56">
        <v>18.11</v>
      </c>
      <c r="I61" s="56">
        <v>19.149999999999999</v>
      </c>
      <c r="J61" s="56">
        <v>20.309999999999999</v>
      </c>
      <c r="K61" s="56">
        <v>21.59</v>
      </c>
      <c r="L61" s="56">
        <v>23.03</v>
      </c>
      <c r="M61" s="56">
        <v>24.64</v>
      </c>
      <c r="N61" s="56">
        <v>26.44</v>
      </c>
      <c r="O61" s="56">
        <v>28.45</v>
      </c>
      <c r="P61" s="56">
        <v>30.7</v>
      </c>
      <c r="Q61" s="56">
        <v>33.22</v>
      </c>
      <c r="R61" s="56">
        <v>36.03</v>
      </c>
      <c r="S61" s="56">
        <v>39.17</v>
      </c>
      <c r="T61" s="56">
        <v>42.68</v>
      </c>
      <c r="U61" s="56">
        <v>46.6</v>
      </c>
      <c r="V61" s="56">
        <v>50.99</v>
      </c>
      <c r="W61" s="56">
        <v>55.9</v>
      </c>
      <c r="X61" s="56">
        <v>61.41</v>
      </c>
      <c r="Y61" s="56">
        <v>67.61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</row>
    <row r="62" spans="1:50" s="73" customFormat="1" x14ac:dyDescent="0.2">
      <c r="A62" s="60" t="s">
        <v>21</v>
      </c>
      <c r="B62" s="68">
        <v>1</v>
      </c>
      <c r="C62" s="68" t="s">
        <v>14</v>
      </c>
      <c r="D62" s="59" t="str">
        <f t="shared" si="0"/>
        <v>1TP06M</v>
      </c>
      <c r="E62" s="73">
        <v>0.2</v>
      </c>
      <c r="F62" s="73">
        <v>0.21</v>
      </c>
      <c r="G62" s="73">
        <v>0.22</v>
      </c>
      <c r="H62" s="73">
        <v>0.22</v>
      </c>
      <c r="I62" s="73">
        <v>0.22</v>
      </c>
      <c r="J62" s="73">
        <v>0.23</v>
      </c>
      <c r="K62" s="73">
        <v>0.23</v>
      </c>
      <c r="L62" s="73">
        <v>0.23</v>
      </c>
      <c r="M62" s="73">
        <v>0.24</v>
      </c>
      <c r="N62" s="73">
        <v>0.23</v>
      </c>
      <c r="O62" s="73">
        <v>0.24</v>
      </c>
      <c r="P62" s="73">
        <v>0.25</v>
      </c>
      <c r="Q62" s="73">
        <v>0.27</v>
      </c>
      <c r="R62" s="73">
        <v>0.27</v>
      </c>
      <c r="S62" s="73">
        <v>0.2800000000000003</v>
      </c>
      <c r="T62" s="73">
        <v>0.31</v>
      </c>
      <c r="U62" s="73">
        <v>0.32</v>
      </c>
      <c r="V62" s="73">
        <v>0.33</v>
      </c>
      <c r="W62" s="73">
        <v>0.35</v>
      </c>
      <c r="X62" s="73">
        <v>0.38</v>
      </c>
      <c r="Y62" s="73">
        <v>0.39</v>
      </c>
      <c r="Z62" s="73">
        <v>0.42</v>
      </c>
      <c r="AA62" s="73">
        <v>0.45</v>
      </c>
      <c r="AB62" s="73">
        <v>0.48</v>
      </c>
      <c r="AC62" s="73">
        <v>0.5</v>
      </c>
      <c r="AD62" s="73">
        <v>0.54</v>
      </c>
      <c r="AE62" s="73">
        <v>0.56999999999999995</v>
      </c>
      <c r="AF62" s="73">
        <v>0.62</v>
      </c>
      <c r="AG62" s="73">
        <v>0.65999999999999881</v>
      </c>
      <c r="AH62" s="73">
        <v>0.72000000000000053</v>
      </c>
      <c r="AI62" s="73">
        <v>0.77</v>
      </c>
      <c r="AJ62" s="73">
        <v>0.83</v>
      </c>
      <c r="AK62" s="73">
        <v>0.89</v>
      </c>
      <c r="AL62" s="73">
        <v>0.96</v>
      </c>
      <c r="AM62" s="73">
        <v>1.03</v>
      </c>
      <c r="AN62" s="73">
        <v>1.1200000000000012</v>
      </c>
      <c r="AO62" s="73">
        <v>1.2000000000000011</v>
      </c>
      <c r="AP62" s="73">
        <v>1.2999999999999989</v>
      </c>
      <c r="AQ62" s="73">
        <v>1.42</v>
      </c>
      <c r="AR62" s="73">
        <v>1.55</v>
      </c>
      <c r="AS62" s="73">
        <v>1.7</v>
      </c>
      <c r="AT62" s="73">
        <v>1.87</v>
      </c>
      <c r="AU62" s="73">
        <v>2.06</v>
      </c>
      <c r="AV62" s="73">
        <v>2.2800000000000025</v>
      </c>
      <c r="AW62" s="73">
        <v>2.52</v>
      </c>
      <c r="AX62" s="73">
        <v>2.79</v>
      </c>
    </row>
    <row r="63" spans="1:50" s="59" customFormat="1" x14ac:dyDescent="0.2">
      <c r="A63" s="60" t="s">
        <v>21</v>
      </c>
      <c r="B63" s="68">
        <v>2</v>
      </c>
      <c r="C63" s="68" t="s">
        <v>14</v>
      </c>
      <c r="D63" s="59" t="str">
        <f t="shared" ref="D63:D121" si="2">B63&amp;A63&amp;C63</f>
        <v>2TP06M</v>
      </c>
      <c r="E63" s="59">
        <v>0.4</v>
      </c>
      <c r="F63" s="59">
        <v>0.41</v>
      </c>
      <c r="G63" s="59">
        <v>0.43</v>
      </c>
      <c r="H63" s="59">
        <v>0.43</v>
      </c>
      <c r="I63" s="59">
        <v>0.44</v>
      </c>
      <c r="J63" s="59">
        <v>0.45</v>
      </c>
      <c r="K63" s="59">
        <v>0.45</v>
      </c>
      <c r="L63" s="59">
        <v>0.45</v>
      </c>
      <c r="M63" s="59">
        <v>0.46</v>
      </c>
      <c r="N63" s="59">
        <v>0.47</v>
      </c>
      <c r="O63" s="59">
        <v>0.49</v>
      </c>
      <c r="P63" s="59">
        <v>0.5</v>
      </c>
      <c r="Q63" s="59">
        <v>0.52</v>
      </c>
      <c r="R63" s="59">
        <v>0.54000000000000059</v>
      </c>
      <c r="S63" s="59">
        <v>0.5699999999999994</v>
      </c>
      <c r="T63" s="59">
        <v>0.6</v>
      </c>
      <c r="U63" s="59">
        <v>0.62999999999999945</v>
      </c>
      <c r="V63" s="59">
        <v>0.65999999999999881</v>
      </c>
      <c r="W63" s="59">
        <v>0.68999999999999939</v>
      </c>
      <c r="X63" s="59">
        <v>0.73</v>
      </c>
      <c r="Y63" s="59">
        <v>0.78</v>
      </c>
      <c r="Z63" s="59">
        <v>0.83</v>
      </c>
      <c r="AA63" s="59">
        <v>0.87</v>
      </c>
      <c r="AB63" s="59">
        <v>0.93</v>
      </c>
      <c r="AC63" s="59">
        <v>1</v>
      </c>
      <c r="AD63" s="59">
        <v>1.06</v>
      </c>
      <c r="AE63" s="59">
        <v>1.1399999999999999</v>
      </c>
      <c r="AF63" s="59">
        <v>1.23</v>
      </c>
      <c r="AG63" s="59">
        <v>1.3199999999999976</v>
      </c>
      <c r="AH63" s="59">
        <v>1.4199999999999988</v>
      </c>
      <c r="AI63" s="59">
        <v>1.53</v>
      </c>
      <c r="AJ63" s="59">
        <v>1.64</v>
      </c>
      <c r="AK63" s="59">
        <v>1.77</v>
      </c>
      <c r="AL63" s="59">
        <v>1.9</v>
      </c>
      <c r="AM63" s="59">
        <v>2.04</v>
      </c>
      <c r="AN63" s="59">
        <v>2.21</v>
      </c>
      <c r="AO63" s="59">
        <v>2.3800000000000021</v>
      </c>
      <c r="AP63" s="59">
        <v>2.5900000000000047</v>
      </c>
      <c r="AQ63" s="59">
        <v>2.83</v>
      </c>
      <c r="AR63" s="59">
        <v>3.09</v>
      </c>
      <c r="AS63" s="59">
        <v>3.37</v>
      </c>
      <c r="AT63" s="59">
        <v>3.71</v>
      </c>
      <c r="AU63" s="59">
        <v>4.09</v>
      </c>
      <c r="AV63" s="59">
        <v>4.51</v>
      </c>
      <c r="AW63" s="59">
        <v>4.99</v>
      </c>
      <c r="AX63" s="59">
        <v>5.52</v>
      </c>
    </row>
    <row r="64" spans="1:50" s="59" customFormat="1" x14ac:dyDescent="0.2">
      <c r="A64" s="60" t="s">
        <v>21</v>
      </c>
      <c r="B64" s="68">
        <v>3</v>
      </c>
      <c r="C64" s="68" t="s">
        <v>14</v>
      </c>
      <c r="D64" s="59" t="str">
        <f t="shared" si="2"/>
        <v>3TP06M</v>
      </c>
      <c r="E64" s="59">
        <v>0.59999999999999942</v>
      </c>
      <c r="F64" s="59">
        <v>0.61000000000000054</v>
      </c>
      <c r="G64" s="59">
        <v>0.63</v>
      </c>
      <c r="H64" s="59">
        <v>0.65000000000000058</v>
      </c>
      <c r="I64" s="59">
        <v>0.66</v>
      </c>
      <c r="J64" s="59">
        <v>0.66</v>
      </c>
      <c r="K64" s="59">
        <v>0.66</v>
      </c>
      <c r="L64" s="59">
        <v>0.6800000000000006</v>
      </c>
      <c r="M64" s="59">
        <v>0.69000000000000061</v>
      </c>
      <c r="N64" s="59">
        <v>0.7</v>
      </c>
      <c r="O64" s="59">
        <v>0.73</v>
      </c>
      <c r="P64" s="59">
        <v>0.75000000000000056</v>
      </c>
      <c r="Q64" s="59">
        <v>0.79</v>
      </c>
      <c r="R64" s="59">
        <v>0.82</v>
      </c>
      <c r="S64" s="59">
        <v>0.86</v>
      </c>
      <c r="T64" s="59">
        <v>0.9</v>
      </c>
      <c r="U64" s="59">
        <v>0.95</v>
      </c>
      <c r="V64" s="59">
        <v>1</v>
      </c>
      <c r="W64" s="59">
        <v>1.06</v>
      </c>
      <c r="X64" s="59">
        <v>1.1100000000000001</v>
      </c>
      <c r="Y64" s="59">
        <v>1.18</v>
      </c>
      <c r="Z64" s="59">
        <v>1.25</v>
      </c>
      <c r="AA64" s="59">
        <v>1.33</v>
      </c>
      <c r="AB64" s="59">
        <v>1.42</v>
      </c>
      <c r="AC64" s="59">
        <v>1.5199999999999989</v>
      </c>
      <c r="AD64" s="59">
        <v>1.62</v>
      </c>
      <c r="AE64" s="59">
        <v>1.74</v>
      </c>
      <c r="AF64" s="59">
        <v>1.87</v>
      </c>
      <c r="AG64" s="59">
        <v>2.0099999999999998</v>
      </c>
      <c r="AH64" s="59">
        <v>2.1600000000000024</v>
      </c>
      <c r="AI64" s="59">
        <v>2.3200000000000021</v>
      </c>
      <c r="AJ64" s="59">
        <v>2.5</v>
      </c>
      <c r="AK64" s="59">
        <v>2.68</v>
      </c>
      <c r="AL64" s="59">
        <v>2.8799999999999977</v>
      </c>
      <c r="AM64" s="59">
        <v>3.11</v>
      </c>
      <c r="AN64" s="59">
        <v>3.36</v>
      </c>
      <c r="AO64" s="59">
        <v>3.64</v>
      </c>
      <c r="AP64" s="59">
        <v>3.95</v>
      </c>
      <c r="AQ64" s="59">
        <v>4.3100000000000049</v>
      </c>
      <c r="AR64" s="59">
        <v>4.7099999999999955</v>
      </c>
      <c r="AS64" s="59">
        <v>5.149999999999995</v>
      </c>
      <c r="AT64" s="59">
        <v>5.66</v>
      </c>
      <c r="AU64" s="59">
        <v>6.24</v>
      </c>
      <c r="AV64" s="59">
        <v>6.88</v>
      </c>
      <c r="AW64" s="59">
        <v>7.59</v>
      </c>
      <c r="AX64" s="59">
        <v>8.3999999999999915</v>
      </c>
    </row>
    <row r="65" spans="1:50" s="59" customFormat="1" x14ac:dyDescent="0.2">
      <c r="A65" s="60" t="s">
        <v>21</v>
      </c>
      <c r="B65" s="68">
        <v>4</v>
      </c>
      <c r="C65" s="68" t="s">
        <v>14</v>
      </c>
      <c r="D65" s="59" t="str">
        <f t="shared" si="2"/>
        <v>4TP06M</v>
      </c>
      <c r="E65" s="59">
        <v>0.6800000000000006</v>
      </c>
      <c r="F65" s="59">
        <v>0.7</v>
      </c>
      <c r="G65" s="59">
        <v>0.72</v>
      </c>
      <c r="H65" s="59">
        <v>0.73</v>
      </c>
      <c r="I65" s="59">
        <v>0.74</v>
      </c>
      <c r="J65" s="59">
        <v>0.75</v>
      </c>
      <c r="K65" s="59">
        <v>0.76000000000000056</v>
      </c>
      <c r="L65" s="59">
        <v>0.77</v>
      </c>
      <c r="M65" s="59">
        <v>0.78</v>
      </c>
      <c r="N65" s="59">
        <v>0.8</v>
      </c>
      <c r="O65" s="59">
        <v>0.83</v>
      </c>
      <c r="P65" s="59">
        <v>0.85</v>
      </c>
      <c r="Q65" s="59">
        <v>0.9</v>
      </c>
      <c r="R65" s="59">
        <v>0.94</v>
      </c>
      <c r="S65" s="59">
        <v>0.98</v>
      </c>
      <c r="T65" s="59">
        <v>1.03</v>
      </c>
      <c r="U65" s="59">
        <v>1.0900000000000001</v>
      </c>
      <c r="V65" s="59">
        <v>1.1499999999999999</v>
      </c>
      <c r="W65" s="59">
        <v>1.21</v>
      </c>
      <c r="X65" s="59">
        <v>1.28</v>
      </c>
      <c r="Y65" s="59">
        <v>1.36</v>
      </c>
      <c r="Z65" s="59">
        <v>1.4399999999999988</v>
      </c>
      <c r="AA65" s="59">
        <v>1.53</v>
      </c>
      <c r="AB65" s="59">
        <v>1.63</v>
      </c>
      <c r="AC65" s="59">
        <v>1.75</v>
      </c>
      <c r="AD65" s="59">
        <v>1.87</v>
      </c>
      <c r="AE65" s="59">
        <v>2</v>
      </c>
      <c r="AF65" s="59">
        <v>2.1599999999999979</v>
      </c>
      <c r="AG65" s="59">
        <v>2.3199999999999998</v>
      </c>
      <c r="AH65" s="59">
        <v>2.4899999999999975</v>
      </c>
      <c r="AI65" s="59">
        <v>2.67</v>
      </c>
      <c r="AJ65" s="59">
        <v>2.87</v>
      </c>
      <c r="AK65" s="59">
        <v>3.09</v>
      </c>
      <c r="AL65" s="59">
        <v>3.33</v>
      </c>
      <c r="AM65" s="59">
        <v>3.59</v>
      </c>
      <c r="AN65" s="59">
        <v>3.87</v>
      </c>
      <c r="AO65" s="59">
        <v>4.2</v>
      </c>
      <c r="AP65" s="59">
        <v>4.5600000000000049</v>
      </c>
      <c r="AQ65" s="59">
        <v>4.97</v>
      </c>
      <c r="AR65" s="59">
        <v>5.4300000000000042</v>
      </c>
      <c r="AS65" s="59">
        <v>5.9500000000000046</v>
      </c>
      <c r="AT65" s="59">
        <v>6.54</v>
      </c>
      <c r="AU65" s="59">
        <v>7.19</v>
      </c>
      <c r="AV65" s="59">
        <v>7.93</v>
      </c>
      <c r="AW65" s="59">
        <v>8.75</v>
      </c>
      <c r="AX65" s="59">
        <v>9.67</v>
      </c>
    </row>
    <row r="66" spans="1:50" s="59" customFormat="1" x14ac:dyDescent="0.2">
      <c r="A66" s="60" t="s">
        <v>21</v>
      </c>
      <c r="B66" s="69">
        <v>5</v>
      </c>
      <c r="C66" s="68" t="s">
        <v>14</v>
      </c>
      <c r="D66" s="59" t="str">
        <f t="shared" si="2"/>
        <v>5TP06M</v>
      </c>
      <c r="E66" s="59">
        <v>0.86</v>
      </c>
      <c r="F66" s="59">
        <v>0.88</v>
      </c>
      <c r="G66" s="59">
        <v>0.9</v>
      </c>
      <c r="H66" s="59">
        <v>0.92</v>
      </c>
      <c r="I66" s="59">
        <v>0.93</v>
      </c>
      <c r="J66" s="59">
        <v>0.95</v>
      </c>
      <c r="K66" s="59">
        <v>0.95</v>
      </c>
      <c r="L66" s="59">
        <v>0.97</v>
      </c>
      <c r="M66" s="59">
        <v>0.98</v>
      </c>
      <c r="N66" s="59">
        <v>1.01</v>
      </c>
      <c r="O66" s="59">
        <v>1.05</v>
      </c>
      <c r="P66" s="59">
        <v>1.0900000000000012</v>
      </c>
      <c r="Q66" s="59">
        <v>1.1399999999999999</v>
      </c>
      <c r="R66" s="59">
        <v>1.19</v>
      </c>
      <c r="S66" s="59">
        <v>1.25</v>
      </c>
      <c r="T66" s="59">
        <v>1.3199999999999976</v>
      </c>
      <c r="U66" s="59">
        <v>1.39</v>
      </c>
      <c r="V66" s="59">
        <v>1.4600000000000011</v>
      </c>
      <c r="W66" s="59">
        <v>1.55</v>
      </c>
      <c r="X66" s="59">
        <v>1.64</v>
      </c>
      <c r="Y66" s="59">
        <v>1.73</v>
      </c>
      <c r="Z66" s="59">
        <v>1.83</v>
      </c>
      <c r="AA66" s="59">
        <v>1.95</v>
      </c>
      <c r="AB66" s="59">
        <v>2.09</v>
      </c>
      <c r="AC66" s="59">
        <v>2.23</v>
      </c>
      <c r="AD66" s="59">
        <v>2.3900000000000023</v>
      </c>
      <c r="AE66" s="59">
        <v>2.57</v>
      </c>
      <c r="AF66" s="59">
        <v>2.76</v>
      </c>
      <c r="AG66" s="59">
        <v>2.97</v>
      </c>
      <c r="AH66" s="59">
        <v>3.18</v>
      </c>
      <c r="AI66" s="59">
        <v>3.42</v>
      </c>
      <c r="AJ66" s="59">
        <v>3.67</v>
      </c>
      <c r="AK66" s="59">
        <v>3.96</v>
      </c>
      <c r="AL66" s="59">
        <v>4.25</v>
      </c>
      <c r="AM66" s="59">
        <v>4.58</v>
      </c>
      <c r="AN66" s="59">
        <v>4.9600000000000044</v>
      </c>
      <c r="AO66" s="59">
        <v>5.3799999999999955</v>
      </c>
      <c r="AP66" s="59">
        <v>5.850000000000005</v>
      </c>
      <c r="AQ66" s="59">
        <v>6.37</v>
      </c>
      <c r="AR66" s="59">
        <v>6.97</v>
      </c>
      <c r="AS66" s="59">
        <v>7.63</v>
      </c>
      <c r="AT66" s="59">
        <v>8.3699999999999903</v>
      </c>
      <c r="AU66" s="59">
        <v>9.2100000000000097</v>
      </c>
      <c r="AV66" s="59">
        <v>10.149999999999991</v>
      </c>
      <c r="AW66" s="59">
        <v>11.19</v>
      </c>
      <c r="AX66" s="59">
        <v>12.36</v>
      </c>
    </row>
    <row r="67" spans="1:50" s="59" customFormat="1" x14ac:dyDescent="0.2">
      <c r="A67" s="60" t="s">
        <v>21</v>
      </c>
      <c r="B67" s="68">
        <v>6</v>
      </c>
      <c r="C67" s="68" t="s">
        <v>14</v>
      </c>
      <c r="D67" s="59" t="str">
        <f t="shared" si="2"/>
        <v>6TP06M</v>
      </c>
      <c r="E67" s="59">
        <v>1.04</v>
      </c>
      <c r="F67" s="59">
        <v>1.07</v>
      </c>
      <c r="G67" s="59">
        <v>1.0900000000000001</v>
      </c>
      <c r="H67" s="59">
        <v>1.1100000000000001</v>
      </c>
      <c r="I67" s="59">
        <v>1.1300000000000012</v>
      </c>
      <c r="J67" s="59">
        <v>1.1299999999999999</v>
      </c>
      <c r="K67" s="59">
        <v>1.1499999999999999</v>
      </c>
      <c r="L67" s="59">
        <v>1.17</v>
      </c>
      <c r="M67" s="59">
        <v>1.2000000000000011</v>
      </c>
      <c r="N67" s="59">
        <v>1.24</v>
      </c>
      <c r="O67" s="59">
        <v>1.28</v>
      </c>
      <c r="P67" s="59">
        <v>1.33</v>
      </c>
      <c r="Q67" s="59">
        <v>1.3899999999999988</v>
      </c>
      <c r="R67" s="59">
        <v>1.46</v>
      </c>
      <c r="S67" s="59">
        <v>1.53</v>
      </c>
      <c r="T67" s="59">
        <v>1.61</v>
      </c>
      <c r="U67" s="59">
        <v>1.69</v>
      </c>
      <c r="V67" s="59">
        <v>1.79</v>
      </c>
      <c r="W67" s="59">
        <v>1.89</v>
      </c>
      <c r="X67" s="59">
        <v>2</v>
      </c>
      <c r="Y67" s="59">
        <v>2.12</v>
      </c>
      <c r="Z67" s="59">
        <v>2.2599999999999998</v>
      </c>
      <c r="AA67" s="59">
        <v>2.41</v>
      </c>
      <c r="AB67" s="59">
        <v>2.57</v>
      </c>
      <c r="AC67" s="59">
        <v>2.74</v>
      </c>
      <c r="AD67" s="59">
        <v>2.95</v>
      </c>
      <c r="AE67" s="59">
        <v>3.15</v>
      </c>
      <c r="AF67" s="59">
        <v>3.39</v>
      </c>
      <c r="AG67" s="59">
        <v>3.64</v>
      </c>
      <c r="AH67" s="59">
        <v>3.91</v>
      </c>
      <c r="AI67" s="59">
        <v>4.2099999999999955</v>
      </c>
      <c r="AJ67" s="59">
        <v>4.5199999999999996</v>
      </c>
      <c r="AK67" s="59">
        <v>4.8600000000000003</v>
      </c>
      <c r="AL67" s="59">
        <v>5.2300000000000049</v>
      </c>
      <c r="AM67" s="59">
        <v>5.64</v>
      </c>
      <c r="AN67" s="59">
        <v>6.11</v>
      </c>
      <c r="AO67" s="59">
        <v>6.63</v>
      </c>
      <c r="AP67" s="59">
        <v>7.2</v>
      </c>
      <c r="AQ67" s="59">
        <v>7.86</v>
      </c>
      <c r="AR67" s="59">
        <v>8.589999999999991</v>
      </c>
      <c r="AS67" s="59">
        <v>9.4099999999999913</v>
      </c>
      <c r="AT67" s="59">
        <v>10.319999999999991</v>
      </c>
      <c r="AU67" s="59">
        <v>11.34</v>
      </c>
      <c r="AV67" s="59">
        <v>12.48</v>
      </c>
      <c r="AW67" s="59">
        <v>13.75</v>
      </c>
      <c r="AX67" s="59">
        <v>0</v>
      </c>
    </row>
    <row r="68" spans="1:50" s="59" customFormat="1" x14ac:dyDescent="0.2">
      <c r="A68" s="60" t="s">
        <v>21</v>
      </c>
      <c r="B68" s="68">
        <v>7</v>
      </c>
      <c r="C68" s="68" t="s">
        <v>14</v>
      </c>
      <c r="D68" s="59" t="str">
        <f t="shared" si="2"/>
        <v>7TP06M</v>
      </c>
      <c r="E68" s="59">
        <v>1.1499999999999988</v>
      </c>
      <c r="F68" s="59">
        <v>1.17</v>
      </c>
      <c r="G68" s="59">
        <v>1.19</v>
      </c>
      <c r="H68" s="59">
        <v>1.2099999999999989</v>
      </c>
      <c r="I68" s="59">
        <v>1.22</v>
      </c>
      <c r="J68" s="59">
        <v>1.2399999999999978</v>
      </c>
      <c r="K68" s="59">
        <v>1.26</v>
      </c>
      <c r="L68" s="59">
        <v>1.29</v>
      </c>
      <c r="M68" s="59">
        <v>1.32</v>
      </c>
      <c r="N68" s="59">
        <v>1.36</v>
      </c>
      <c r="O68" s="59">
        <v>1.41</v>
      </c>
      <c r="P68" s="59">
        <v>1.47</v>
      </c>
      <c r="Q68" s="59">
        <v>1.54</v>
      </c>
      <c r="R68" s="59">
        <v>1.61</v>
      </c>
      <c r="S68" s="59">
        <v>1.69</v>
      </c>
      <c r="T68" s="59">
        <v>1.78</v>
      </c>
      <c r="U68" s="59">
        <v>1.88</v>
      </c>
      <c r="V68" s="59">
        <v>1.98</v>
      </c>
      <c r="W68" s="59">
        <v>2.1</v>
      </c>
      <c r="X68" s="59">
        <v>2.2200000000000002</v>
      </c>
      <c r="Y68" s="59">
        <v>2.36</v>
      </c>
      <c r="Z68" s="59">
        <v>2.5100000000000025</v>
      </c>
      <c r="AA68" s="59">
        <v>2.67</v>
      </c>
      <c r="AB68" s="59">
        <v>2.85</v>
      </c>
      <c r="AC68" s="59">
        <v>3.06</v>
      </c>
      <c r="AD68" s="59">
        <v>3.27</v>
      </c>
      <c r="AE68" s="59">
        <v>3.51</v>
      </c>
      <c r="AF68" s="59">
        <v>3.77</v>
      </c>
      <c r="AG68" s="59">
        <v>4.05</v>
      </c>
      <c r="AH68" s="59">
        <v>4.3499999999999996</v>
      </c>
      <c r="AI68" s="59">
        <v>4.67</v>
      </c>
      <c r="AJ68" s="59">
        <v>5.01</v>
      </c>
      <c r="AK68" s="59">
        <v>5.4</v>
      </c>
      <c r="AL68" s="59">
        <v>5.82</v>
      </c>
      <c r="AM68" s="59">
        <v>6.28</v>
      </c>
      <c r="AN68" s="59">
        <v>6.79</v>
      </c>
      <c r="AO68" s="59">
        <v>7.37</v>
      </c>
      <c r="AP68" s="59">
        <v>8.02</v>
      </c>
      <c r="AQ68" s="59">
        <v>8.75</v>
      </c>
      <c r="AR68" s="59">
        <v>9.5699999999999914</v>
      </c>
      <c r="AS68" s="59">
        <v>10.480000000000009</v>
      </c>
      <c r="AT68" s="59">
        <v>11.48</v>
      </c>
      <c r="AU68" s="59">
        <v>12.61</v>
      </c>
      <c r="AV68" s="59">
        <v>13.86</v>
      </c>
      <c r="AW68" s="59">
        <v>0</v>
      </c>
      <c r="AX68" s="59">
        <v>0</v>
      </c>
    </row>
    <row r="69" spans="1:50" s="59" customFormat="1" x14ac:dyDescent="0.2">
      <c r="A69" s="60" t="s">
        <v>21</v>
      </c>
      <c r="B69" s="68">
        <v>8</v>
      </c>
      <c r="C69" s="68" t="s">
        <v>14</v>
      </c>
      <c r="D69" s="59" t="str">
        <f t="shared" si="2"/>
        <v>8TP06M</v>
      </c>
      <c r="E69" s="59">
        <v>1.3099999999999989</v>
      </c>
      <c r="F69" s="59">
        <v>1.34</v>
      </c>
      <c r="G69" s="59">
        <v>1.37</v>
      </c>
      <c r="H69" s="59">
        <v>1.3899999999999988</v>
      </c>
      <c r="I69" s="59">
        <v>1.41</v>
      </c>
      <c r="J69" s="59">
        <v>1.43</v>
      </c>
      <c r="K69" s="59">
        <v>1.46</v>
      </c>
      <c r="L69" s="59">
        <v>1.4899999999999989</v>
      </c>
      <c r="M69" s="59">
        <v>1.53</v>
      </c>
      <c r="N69" s="59">
        <v>1.58</v>
      </c>
      <c r="O69" s="59">
        <v>1.64</v>
      </c>
      <c r="P69" s="59">
        <v>1.71</v>
      </c>
      <c r="Q69" s="59">
        <v>1.79</v>
      </c>
      <c r="R69" s="59">
        <v>1.88</v>
      </c>
      <c r="S69" s="59">
        <v>1.98</v>
      </c>
      <c r="T69" s="59">
        <v>2.08</v>
      </c>
      <c r="U69" s="59">
        <v>2.19</v>
      </c>
      <c r="V69" s="59">
        <v>2.31</v>
      </c>
      <c r="W69" s="59">
        <v>2.4500000000000024</v>
      </c>
      <c r="X69" s="59">
        <v>2.5899999999999976</v>
      </c>
      <c r="Y69" s="59">
        <v>2.7600000000000025</v>
      </c>
      <c r="Z69" s="59">
        <v>2.94</v>
      </c>
      <c r="AA69" s="59">
        <v>3.13</v>
      </c>
      <c r="AB69" s="59">
        <v>3.35</v>
      </c>
      <c r="AC69" s="59">
        <v>3.59</v>
      </c>
      <c r="AD69" s="59">
        <v>3.84</v>
      </c>
      <c r="AE69" s="59">
        <v>4.12</v>
      </c>
      <c r="AF69" s="59">
        <v>4.42</v>
      </c>
      <c r="AG69" s="59">
        <v>4.75</v>
      </c>
      <c r="AH69" s="59">
        <v>5.100000000000005</v>
      </c>
      <c r="AI69" s="59">
        <v>5.48</v>
      </c>
      <c r="AJ69" s="59">
        <v>5.89</v>
      </c>
      <c r="AK69" s="59">
        <v>6.34</v>
      </c>
      <c r="AL69" s="59">
        <v>6.83</v>
      </c>
      <c r="AM69" s="59">
        <v>7.37</v>
      </c>
      <c r="AN69" s="59">
        <v>7.99</v>
      </c>
      <c r="AO69" s="59">
        <v>8.67</v>
      </c>
      <c r="AP69" s="59">
        <v>9.43</v>
      </c>
      <c r="AQ69" s="59">
        <v>10.29000000000001</v>
      </c>
      <c r="AR69" s="59">
        <v>11.24</v>
      </c>
      <c r="AS69" s="59">
        <v>12.3</v>
      </c>
      <c r="AT69" s="59">
        <v>13.48</v>
      </c>
      <c r="AU69" s="59">
        <v>14.79</v>
      </c>
      <c r="AV69" s="59">
        <v>0</v>
      </c>
      <c r="AW69" s="59">
        <v>0</v>
      </c>
      <c r="AX69" s="59">
        <v>0</v>
      </c>
    </row>
    <row r="70" spans="1:50" s="59" customFormat="1" x14ac:dyDescent="0.2">
      <c r="A70" s="60" t="s">
        <v>21</v>
      </c>
      <c r="B70" s="68">
        <v>9</v>
      </c>
      <c r="C70" s="68" t="s">
        <v>14</v>
      </c>
      <c r="D70" s="59" t="str">
        <f t="shared" si="2"/>
        <v>9TP06M</v>
      </c>
      <c r="E70" s="59">
        <v>1.49</v>
      </c>
      <c r="F70" s="59">
        <v>1.5199999999999989</v>
      </c>
      <c r="G70" s="59">
        <v>1.55</v>
      </c>
      <c r="H70" s="59">
        <v>1.58</v>
      </c>
      <c r="I70" s="59">
        <v>1.6</v>
      </c>
      <c r="J70" s="59">
        <v>1.63</v>
      </c>
      <c r="K70" s="59">
        <v>1.66</v>
      </c>
      <c r="L70" s="59">
        <v>1.7</v>
      </c>
      <c r="M70" s="59">
        <v>1.75</v>
      </c>
      <c r="N70" s="59">
        <v>1.81</v>
      </c>
      <c r="O70" s="59">
        <v>1.89</v>
      </c>
      <c r="P70" s="59">
        <v>1.96</v>
      </c>
      <c r="Q70" s="59">
        <v>2.0499999999999998</v>
      </c>
      <c r="R70" s="59">
        <v>2.16</v>
      </c>
      <c r="S70" s="59">
        <v>2.2700000000000022</v>
      </c>
      <c r="T70" s="59">
        <v>2.3900000000000023</v>
      </c>
      <c r="U70" s="59">
        <v>2.52</v>
      </c>
      <c r="V70" s="59">
        <v>2.6599999999999979</v>
      </c>
      <c r="W70" s="59">
        <v>2.82</v>
      </c>
      <c r="X70" s="59">
        <v>2.9899999999999975</v>
      </c>
      <c r="Y70" s="59">
        <v>3.18</v>
      </c>
      <c r="Z70" s="59">
        <v>3.39</v>
      </c>
      <c r="AA70" s="59">
        <v>3.62</v>
      </c>
      <c r="AB70" s="59">
        <v>3.87</v>
      </c>
      <c r="AC70" s="59">
        <v>4.1399999999999952</v>
      </c>
      <c r="AD70" s="59">
        <v>4.4400000000000048</v>
      </c>
      <c r="AE70" s="59">
        <v>4.7599999999999953</v>
      </c>
      <c r="AF70" s="59">
        <v>5.1100000000000003</v>
      </c>
      <c r="AG70" s="59">
        <v>5.4799999999999951</v>
      </c>
      <c r="AH70" s="59">
        <v>5.88</v>
      </c>
      <c r="AI70" s="59">
        <v>6.33</v>
      </c>
      <c r="AJ70" s="59">
        <v>6.8</v>
      </c>
      <c r="AK70" s="59">
        <v>7.32</v>
      </c>
      <c r="AL70" s="59">
        <v>7.9</v>
      </c>
      <c r="AM70" s="59">
        <v>8.5299999999999994</v>
      </c>
      <c r="AN70" s="59">
        <v>9.24</v>
      </c>
      <c r="AO70" s="59">
        <v>10.03999999999999</v>
      </c>
      <c r="AP70" s="59">
        <v>10.92</v>
      </c>
      <c r="AQ70" s="59">
        <v>11.91</v>
      </c>
      <c r="AR70" s="59">
        <v>13.01</v>
      </c>
      <c r="AS70" s="59">
        <v>14.23</v>
      </c>
      <c r="AT70" s="59">
        <v>15.56</v>
      </c>
      <c r="AU70" s="59">
        <v>0</v>
      </c>
      <c r="AV70" s="59">
        <v>0</v>
      </c>
      <c r="AW70" s="59">
        <v>0</v>
      </c>
      <c r="AX70" s="59">
        <v>0</v>
      </c>
    </row>
    <row r="71" spans="1:50" s="59" customFormat="1" x14ac:dyDescent="0.2">
      <c r="A71" s="60" t="s">
        <v>21</v>
      </c>
      <c r="B71" s="68">
        <v>10</v>
      </c>
      <c r="C71" s="68" t="s">
        <v>14</v>
      </c>
      <c r="D71" s="59" t="str">
        <f t="shared" si="2"/>
        <v>10TP06M</v>
      </c>
      <c r="E71" s="59">
        <v>1.68</v>
      </c>
      <c r="F71" s="59">
        <v>1.71</v>
      </c>
      <c r="G71" s="59">
        <v>1.74</v>
      </c>
      <c r="H71" s="59">
        <v>1.77</v>
      </c>
      <c r="I71" s="59">
        <v>1.79</v>
      </c>
      <c r="J71" s="59">
        <v>1.83</v>
      </c>
      <c r="K71" s="59">
        <v>1.86</v>
      </c>
      <c r="L71" s="59">
        <v>1.92</v>
      </c>
      <c r="M71" s="59">
        <v>1.98</v>
      </c>
      <c r="N71" s="59">
        <v>2.04</v>
      </c>
      <c r="O71" s="59">
        <v>2.1300000000000021</v>
      </c>
      <c r="P71" s="59">
        <v>2.23</v>
      </c>
      <c r="Q71" s="59">
        <v>2.3299999999999979</v>
      </c>
      <c r="R71" s="59">
        <v>2.4499999999999975</v>
      </c>
      <c r="S71" s="59">
        <v>2.57</v>
      </c>
      <c r="T71" s="59">
        <v>2.71</v>
      </c>
      <c r="U71" s="59">
        <v>2.8700000000000023</v>
      </c>
      <c r="V71" s="59">
        <v>3.04</v>
      </c>
      <c r="W71" s="59">
        <v>3.21</v>
      </c>
      <c r="X71" s="59">
        <v>3.41</v>
      </c>
      <c r="Y71" s="59">
        <v>3.63</v>
      </c>
      <c r="Z71" s="59">
        <v>3.86</v>
      </c>
      <c r="AA71" s="59">
        <v>4.13</v>
      </c>
      <c r="AB71" s="59">
        <v>4.42</v>
      </c>
      <c r="AC71" s="59">
        <v>4.7300000000000004</v>
      </c>
      <c r="AD71" s="59">
        <v>5.0699999999999905</v>
      </c>
      <c r="AE71" s="59">
        <v>5.4300000000000042</v>
      </c>
      <c r="AF71" s="59">
        <v>5.83</v>
      </c>
      <c r="AG71" s="59">
        <v>6.25</v>
      </c>
      <c r="AH71" s="59">
        <v>6.72</v>
      </c>
      <c r="AI71" s="59">
        <v>7.21</v>
      </c>
      <c r="AJ71" s="59">
        <v>7.77</v>
      </c>
      <c r="AK71" s="59">
        <v>8.3699999999999992</v>
      </c>
      <c r="AL71" s="59">
        <v>9.02</v>
      </c>
      <c r="AM71" s="59">
        <v>9.76</v>
      </c>
      <c r="AN71" s="59">
        <v>10.579999999999991</v>
      </c>
      <c r="AO71" s="59">
        <v>11.48</v>
      </c>
      <c r="AP71" s="59">
        <v>12.49</v>
      </c>
      <c r="AQ71" s="59">
        <v>13.61</v>
      </c>
      <c r="AR71" s="59">
        <v>14.85</v>
      </c>
      <c r="AS71" s="59">
        <v>16.23</v>
      </c>
      <c r="AT71" s="59">
        <v>0</v>
      </c>
      <c r="AU71" s="59">
        <v>0</v>
      </c>
      <c r="AV71" s="59">
        <v>0</v>
      </c>
      <c r="AW71" s="59">
        <v>0</v>
      </c>
      <c r="AX71" s="59">
        <v>0</v>
      </c>
    </row>
    <row r="72" spans="1:50" s="59" customFormat="1" x14ac:dyDescent="0.2">
      <c r="A72" s="60" t="s">
        <v>21</v>
      </c>
      <c r="B72" s="68">
        <v>11</v>
      </c>
      <c r="C72" s="68" t="s">
        <v>14</v>
      </c>
      <c r="D72" s="59" t="str">
        <f t="shared" si="2"/>
        <v>11TP06M</v>
      </c>
      <c r="E72" s="59">
        <v>1.85</v>
      </c>
      <c r="F72" s="59">
        <v>1.89</v>
      </c>
      <c r="G72" s="59">
        <v>1.93</v>
      </c>
      <c r="H72" s="59">
        <v>1.96</v>
      </c>
      <c r="I72" s="59">
        <v>1.99</v>
      </c>
      <c r="J72" s="59">
        <v>2.0299999999999998</v>
      </c>
      <c r="K72" s="59">
        <v>2.08</v>
      </c>
      <c r="L72" s="59">
        <v>2.14</v>
      </c>
      <c r="M72" s="59">
        <v>2.21</v>
      </c>
      <c r="N72" s="59">
        <v>2.2900000000000023</v>
      </c>
      <c r="O72" s="59">
        <v>2.38</v>
      </c>
      <c r="P72" s="59">
        <v>2.5</v>
      </c>
      <c r="Q72" s="59">
        <v>2.62</v>
      </c>
      <c r="R72" s="59">
        <v>2.75</v>
      </c>
      <c r="S72" s="59">
        <v>2.8999999999999977</v>
      </c>
      <c r="T72" s="59">
        <v>3.05</v>
      </c>
      <c r="U72" s="59">
        <v>3.23</v>
      </c>
      <c r="V72" s="59">
        <v>3.41</v>
      </c>
      <c r="W72" s="59">
        <v>3.63</v>
      </c>
      <c r="X72" s="59">
        <v>3.85</v>
      </c>
      <c r="Y72" s="59">
        <v>4.0999999999999996</v>
      </c>
      <c r="Z72" s="59">
        <v>4.37</v>
      </c>
      <c r="AA72" s="59">
        <v>4.67</v>
      </c>
      <c r="AB72" s="59">
        <v>4.9899999999999958</v>
      </c>
      <c r="AC72" s="59">
        <v>5.3399999999999954</v>
      </c>
      <c r="AD72" s="59">
        <v>5.7200000000000042</v>
      </c>
      <c r="AE72" s="59">
        <v>6.14</v>
      </c>
      <c r="AF72" s="59">
        <v>6.59</v>
      </c>
      <c r="AG72" s="59">
        <v>7.07</v>
      </c>
      <c r="AH72" s="59">
        <v>7.59</v>
      </c>
      <c r="AI72" s="59">
        <v>8.16</v>
      </c>
      <c r="AJ72" s="59">
        <v>8.7799999999999994</v>
      </c>
      <c r="AK72" s="59">
        <v>9.4599999999999902</v>
      </c>
      <c r="AL72" s="59">
        <v>10.219999999999992</v>
      </c>
      <c r="AM72" s="59">
        <v>11.05</v>
      </c>
      <c r="AN72" s="59">
        <v>11.98</v>
      </c>
      <c r="AO72" s="59">
        <v>13</v>
      </c>
      <c r="AP72" s="59">
        <v>14.14</v>
      </c>
      <c r="AQ72" s="59">
        <v>15.4</v>
      </c>
      <c r="AR72" s="59">
        <v>16.800000000000018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</row>
    <row r="73" spans="1:50" s="59" customFormat="1" x14ac:dyDescent="0.2">
      <c r="A73" s="60" t="s">
        <v>21</v>
      </c>
      <c r="B73" s="68">
        <v>12</v>
      </c>
      <c r="C73" s="68" t="s">
        <v>14</v>
      </c>
      <c r="D73" s="59" t="str">
        <f t="shared" si="2"/>
        <v>12TP06M</v>
      </c>
      <c r="E73" s="59">
        <v>2.04</v>
      </c>
      <c r="F73" s="59">
        <v>2.08</v>
      </c>
      <c r="G73" s="59">
        <v>2.1200000000000023</v>
      </c>
      <c r="H73" s="59">
        <v>2.1599999999999979</v>
      </c>
      <c r="I73" s="59">
        <v>2.2000000000000002</v>
      </c>
      <c r="J73" s="59">
        <v>2.2500000000000022</v>
      </c>
      <c r="K73" s="59">
        <v>2.31</v>
      </c>
      <c r="L73" s="59">
        <v>2.3699999999999979</v>
      </c>
      <c r="M73" s="59">
        <v>2.4600000000000022</v>
      </c>
      <c r="N73" s="59">
        <v>2.54</v>
      </c>
      <c r="O73" s="59">
        <v>2.65</v>
      </c>
      <c r="P73" s="59">
        <v>2.79</v>
      </c>
      <c r="Q73" s="59">
        <v>2.9200000000000021</v>
      </c>
      <c r="R73" s="59">
        <v>3.07</v>
      </c>
      <c r="S73" s="59">
        <v>3.24</v>
      </c>
      <c r="T73" s="59">
        <v>3.42</v>
      </c>
      <c r="U73" s="59">
        <v>3.61</v>
      </c>
      <c r="V73" s="59">
        <v>3.83</v>
      </c>
      <c r="W73" s="59">
        <v>4.05</v>
      </c>
      <c r="X73" s="59">
        <v>4.3099999999999996</v>
      </c>
      <c r="Y73" s="59">
        <v>4.5900000000000043</v>
      </c>
      <c r="Z73" s="59">
        <v>4.9000000000000004</v>
      </c>
      <c r="AA73" s="59">
        <v>5.23</v>
      </c>
      <c r="AB73" s="59">
        <v>5.5999999999999952</v>
      </c>
      <c r="AC73" s="59">
        <v>5.99</v>
      </c>
      <c r="AD73" s="59">
        <v>6.41</v>
      </c>
      <c r="AE73" s="59">
        <v>6.88</v>
      </c>
      <c r="AF73" s="59">
        <v>7.38</v>
      </c>
      <c r="AG73" s="59">
        <v>7.92</v>
      </c>
      <c r="AH73" s="59">
        <v>8.5099999999999909</v>
      </c>
      <c r="AI73" s="59">
        <v>9.14</v>
      </c>
      <c r="AJ73" s="59">
        <v>9.8500000000000085</v>
      </c>
      <c r="AK73" s="59">
        <v>10.62</v>
      </c>
      <c r="AL73" s="59">
        <v>11.45999999999999</v>
      </c>
      <c r="AM73" s="59">
        <v>12.4</v>
      </c>
      <c r="AN73" s="59">
        <v>13.45</v>
      </c>
      <c r="AO73" s="59">
        <v>14.6</v>
      </c>
      <c r="AP73" s="59">
        <v>15.87</v>
      </c>
      <c r="AQ73" s="59">
        <v>17.28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  <c r="AX73" s="59">
        <v>0</v>
      </c>
    </row>
    <row r="74" spans="1:50" s="59" customFormat="1" x14ac:dyDescent="0.2">
      <c r="A74" s="60" t="s">
        <v>21</v>
      </c>
      <c r="B74" s="68">
        <v>13</v>
      </c>
      <c r="C74" s="68" t="s">
        <v>14</v>
      </c>
      <c r="D74" s="59" t="str">
        <f t="shared" si="2"/>
        <v>13TP06M</v>
      </c>
      <c r="E74" s="59">
        <v>2.23</v>
      </c>
      <c r="F74" s="59">
        <v>2.27</v>
      </c>
      <c r="G74" s="59">
        <v>2.3199999999999998</v>
      </c>
      <c r="H74" s="59">
        <v>2.3599999999999977</v>
      </c>
      <c r="I74" s="59">
        <v>2.42</v>
      </c>
      <c r="J74" s="59">
        <v>2.4699999999999975</v>
      </c>
      <c r="K74" s="59">
        <v>2.5299999999999976</v>
      </c>
      <c r="L74" s="59">
        <v>2.6200000000000023</v>
      </c>
      <c r="M74" s="59">
        <v>2.71</v>
      </c>
      <c r="N74" s="59">
        <v>2.81</v>
      </c>
      <c r="O74" s="59">
        <v>2.94</v>
      </c>
      <c r="P74" s="59">
        <v>3.08</v>
      </c>
      <c r="Q74" s="59">
        <v>3.23</v>
      </c>
      <c r="R74" s="59">
        <v>3.4</v>
      </c>
      <c r="S74" s="59">
        <v>3.58</v>
      </c>
      <c r="T74" s="59">
        <v>3.79</v>
      </c>
      <c r="U74" s="59">
        <v>4.01</v>
      </c>
      <c r="V74" s="59">
        <v>4.25</v>
      </c>
      <c r="W74" s="59">
        <v>4.51</v>
      </c>
      <c r="X74" s="59">
        <v>4.8</v>
      </c>
      <c r="Y74" s="59">
        <v>5.1099999999999959</v>
      </c>
      <c r="Z74" s="59">
        <v>5.4500000000000046</v>
      </c>
      <c r="AA74" s="59">
        <v>5.8199999999999958</v>
      </c>
      <c r="AB74" s="59">
        <v>6.23</v>
      </c>
      <c r="AC74" s="59">
        <v>6.66</v>
      </c>
      <c r="AD74" s="59">
        <v>7.14</v>
      </c>
      <c r="AE74" s="59">
        <v>7.66</v>
      </c>
      <c r="AF74" s="59">
        <v>8.2100000000000009</v>
      </c>
      <c r="AG74" s="59">
        <v>8.82</v>
      </c>
      <c r="AH74" s="59">
        <v>9.4700000000000006</v>
      </c>
      <c r="AI74" s="59">
        <v>10.19</v>
      </c>
      <c r="AJ74" s="59">
        <v>10.979999999999992</v>
      </c>
      <c r="AK74" s="59">
        <v>11.84</v>
      </c>
      <c r="AL74" s="59">
        <v>12.79</v>
      </c>
      <c r="AM74" s="59">
        <v>13.84</v>
      </c>
      <c r="AN74" s="59">
        <v>14.99</v>
      </c>
      <c r="AO74" s="59">
        <v>16.27</v>
      </c>
      <c r="AP74" s="59">
        <v>17.670000000000002</v>
      </c>
      <c r="AQ74" s="59">
        <v>0</v>
      </c>
      <c r="AR74" s="59">
        <v>0</v>
      </c>
      <c r="AS74" s="59">
        <v>0</v>
      </c>
      <c r="AT74" s="59">
        <v>0</v>
      </c>
      <c r="AU74" s="59">
        <v>0</v>
      </c>
      <c r="AV74" s="59">
        <v>0</v>
      </c>
      <c r="AW74" s="59">
        <v>0</v>
      </c>
      <c r="AX74" s="59">
        <v>0</v>
      </c>
    </row>
    <row r="75" spans="1:50" s="59" customFormat="1" x14ac:dyDescent="0.2">
      <c r="A75" s="60" t="s">
        <v>21</v>
      </c>
      <c r="B75" s="68">
        <v>14</v>
      </c>
      <c r="C75" s="68" t="s">
        <v>14</v>
      </c>
      <c r="D75" s="59" t="str">
        <f t="shared" si="2"/>
        <v>14TP06M</v>
      </c>
      <c r="E75" s="59">
        <v>2.4200000000000021</v>
      </c>
      <c r="F75" s="59">
        <v>2.4699999999999975</v>
      </c>
      <c r="G75" s="59">
        <v>2.52</v>
      </c>
      <c r="H75" s="59">
        <v>2.5700000000000021</v>
      </c>
      <c r="I75" s="59">
        <v>2.6299999999999977</v>
      </c>
      <c r="J75" s="59">
        <v>2.7000000000000024</v>
      </c>
      <c r="K75" s="59">
        <v>2.7799999999999976</v>
      </c>
      <c r="L75" s="59">
        <v>2.86</v>
      </c>
      <c r="M75" s="59">
        <v>2.9699999999999975</v>
      </c>
      <c r="N75" s="59">
        <v>3.09</v>
      </c>
      <c r="O75" s="59">
        <v>3.23</v>
      </c>
      <c r="P75" s="59">
        <v>3.39</v>
      </c>
      <c r="Q75" s="59">
        <v>3.56</v>
      </c>
      <c r="R75" s="59">
        <v>3.74</v>
      </c>
      <c r="S75" s="59">
        <v>3.95</v>
      </c>
      <c r="T75" s="59">
        <v>4.18</v>
      </c>
      <c r="U75" s="59">
        <v>4.42</v>
      </c>
      <c r="V75" s="59">
        <v>4.6900000000000048</v>
      </c>
      <c r="W75" s="59">
        <v>4.9800000000000004</v>
      </c>
      <c r="X75" s="59">
        <v>5.3100000000000049</v>
      </c>
      <c r="Y75" s="59">
        <v>5.66</v>
      </c>
      <c r="Z75" s="59">
        <v>6.03</v>
      </c>
      <c r="AA75" s="59">
        <v>6.45</v>
      </c>
      <c r="AB75" s="59">
        <v>6.89</v>
      </c>
      <c r="AC75" s="59">
        <v>7.38</v>
      </c>
      <c r="AD75" s="59">
        <v>7.91</v>
      </c>
      <c r="AE75" s="59">
        <v>8.4800000000000093</v>
      </c>
      <c r="AF75" s="59">
        <v>9.1000000000000085</v>
      </c>
      <c r="AG75" s="59">
        <v>9.76</v>
      </c>
      <c r="AH75" s="59">
        <v>10.49</v>
      </c>
      <c r="AI75" s="59">
        <v>11.30000000000001</v>
      </c>
      <c r="AJ75" s="59">
        <v>12.17</v>
      </c>
      <c r="AK75" s="59">
        <v>13.12</v>
      </c>
      <c r="AL75" s="59">
        <v>14.18</v>
      </c>
      <c r="AM75" s="59">
        <v>15.34</v>
      </c>
      <c r="AN75" s="59">
        <v>16.62</v>
      </c>
      <c r="AO75" s="59">
        <v>18.019999999999982</v>
      </c>
      <c r="AP75" s="59">
        <v>0</v>
      </c>
      <c r="AQ75" s="59">
        <v>0</v>
      </c>
      <c r="AR75" s="59">
        <v>0</v>
      </c>
      <c r="AS75" s="59">
        <v>0</v>
      </c>
      <c r="AT75" s="59">
        <v>0</v>
      </c>
      <c r="AU75" s="59">
        <v>0</v>
      </c>
      <c r="AV75" s="59">
        <v>0</v>
      </c>
      <c r="AW75" s="59">
        <v>0</v>
      </c>
      <c r="AX75" s="59">
        <v>0</v>
      </c>
    </row>
    <row r="76" spans="1:50" s="59" customFormat="1" x14ac:dyDescent="0.2">
      <c r="A76" s="60" t="s">
        <v>21</v>
      </c>
      <c r="B76" s="68">
        <v>15</v>
      </c>
      <c r="C76" s="68" t="s">
        <v>14</v>
      </c>
      <c r="D76" s="59" t="str">
        <f t="shared" si="2"/>
        <v>15TP06M</v>
      </c>
      <c r="E76" s="59">
        <v>2.6200000000000023</v>
      </c>
      <c r="F76" s="59">
        <v>2.68</v>
      </c>
      <c r="G76" s="59">
        <v>2.73</v>
      </c>
      <c r="H76" s="59">
        <v>2.79</v>
      </c>
      <c r="I76" s="59">
        <v>2.8600000000000021</v>
      </c>
      <c r="J76" s="59">
        <v>2.9399999999999977</v>
      </c>
      <c r="K76" s="59">
        <v>3.03</v>
      </c>
      <c r="L76" s="59">
        <v>3.13</v>
      </c>
      <c r="M76" s="59">
        <v>3.24</v>
      </c>
      <c r="N76" s="59">
        <v>3.38</v>
      </c>
      <c r="O76" s="59">
        <v>3.53</v>
      </c>
      <c r="P76" s="59">
        <v>3.71</v>
      </c>
      <c r="Q76" s="59">
        <v>3.9</v>
      </c>
      <c r="R76" s="59">
        <v>4.1100000000000003</v>
      </c>
      <c r="S76" s="59">
        <v>4.3399999999999954</v>
      </c>
      <c r="T76" s="59">
        <v>4.59</v>
      </c>
      <c r="U76" s="59">
        <v>4.8599999999999959</v>
      </c>
      <c r="V76" s="59">
        <v>5.1599999999999957</v>
      </c>
      <c r="W76" s="59">
        <v>5.48</v>
      </c>
      <c r="X76" s="59">
        <v>5.8399999999999954</v>
      </c>
      <c r="Y76" s="59">
        <v>6.22</v>
      </c>
      <c r="Z76" s="59">
        <v>6.64</v>
      </c>
      <c r="AA76" s="59">
        <v>7.1</v>
      </c>
      <c r="AB76" s="59">
        <v>7.59</v>
      </c>
      <c r="AC76" s="59">
        <v>8.1300000000000008</v>
      </c>
      <c r="AD76" s="59">
        <v>8.7000000000000099</v>
      </c>
      <c r="AE76" s="59">
        <v>9.3400000000000087</v>
      </c>
      <c r="AF76" s="59">
        <v>10.02</v>
      </c>
      <c r="AG76" s="59">
        <v>10.77</v>
      </c>
      <c r="AH76" s="59">
        <v>11.57</v>
      </c>
      <c r="AI76" s="59">
        <v>12.46</v>
      </c>
      <c r="AJ76" s="59">
        <v>13.42</v>
      </c>
      <c r="AK76" s="59">
        <v>14.48</v>
      </c>
      <c r="AL76" s="59">
        <v>15.64</v>
      </c>
      <c r="AM76" s="59">
        <v>16.920000000000002</v>
      </c>
      <c r="AN76" s="59">
        <v>18.32</v>
      </c>
      <c r="AO76" s="59">
        <v>0</v>
      </c>
      <c r="AP76" s="59">
        <v>0</v>
      </c>
      <c r="AQ76" s="59">
        <v>0</v>
      </c>
      <c r="AR76" s="59">
        <v>0</v>
      </c>
      <c r="AS76" s="59">
        <v>0</v>
      </c>
      <c r="AT76" s="59">
        <v>0</v>
      </c>
      <c r="AU76" s="59">
        <v>0</v>
      </c>
      <c r="AV76" s="59">
        <v>0</v>
      </c>
      <c r="AW76" s="59">
        <v>0</v>
      </c>
      <c r="AX76" s="59">
        <v>0</v>
      </c>
    </row>
    <row r="77" spans="1:50" s="59" customFormat="1" x14ac:dyDescent="0.2">
      <c r="A77" s="60" t="s">
        <v>21</v>
      </c>
      <c r="B77" s="68">
        <v>16</v>
      </c>
      <c r="C77" s="68" t="s">
        <v>14</v>
      </c>
      <c r="D77" s="59" t="str">
        <f t="shared" si="2"/>
        <v>16TP06M</v>
      </c>
      <c r="E77" s="59">
        <v>2.82</v>
      </c>
      <c r="F77" s="59">
        <v>2.8800000000000021</v>
      </c>
      <c r="G77" s="59">
        <v>2.9399999999999977</v>
      </c>
      <c r="H77" s="59">
        <v>3.02</v>
      </c>
      <c r="I77" s="59">
        <v>3.1</v>
      </c>
      <c r="J77" s="59">
        <v>3.18</v>
      </c>
      <c r="K77" s="59">
        <v>3.28</v>
      </c>
      <c r="L77" s="59">
        <v>3.4</v>
      </c>
      <c r="M77" s="59">
        <v>3.53</v>
      </c>
      <c r="N77" s="59">
        <v>3.68</v>
      </c>
      <c r="O77" s="59">
        <v>3.85</v>
      </c>
      <c r="P77" s="59">
        <v>4.05</v>
      </c>
      <c r="Q77" s="59">
        <v>4.26</v>
      </c>
      <c r="R77" s="59">
        <v>4.49</v>
      </c>
      <c r="S77" s="59">
        <v>4.74</v>
      </c>
      <c r="T77" s="59">
        <v>5.0300000000000047</v>
      </c>
      <c r="U77" s="59">
        <v>5.3199999999999958</v>
      </c>
      <c r="V77" s="59">
        <v>5.6500000000000048</v>
      </c>
      <c r="W77" s="59">
        <v>6.01</v>
      </c>
      <c r="X77" s="59">
        <v>6.4</v>
      </c>
      <c r="Y77" s="59">
        <v>6.82</v>
      </c>
      <c r="Z77" s="59">
        <v>7.28</v>
      </c>
      <c r="AA77" s="59">
        <v>7.78</v>
      </c>
      <c r="AB77" s="59">
        <v>8.32</v>
      </c>
      <c r="AC77" s="59">
        <v>8.91</v>
      </c>
      <c r="AD77" s="59">
        <v>9.5500000000000007</v>
      </c>
      <c r="AE77" s="59">
        <v>10.239999999999991</v>
      </c>
      <c r="AF77" s="59">
        <v>10.99</v>
      </c>
      <c r="AG77" s="59">
        <v>11.81</v>
      </c>
      <c r="AH77" s="59">
        <v>12.7</v>
      </c>
      <c r="AI77" s="59">
        <v>13.67</v>
      </c>
      <c r="AJ77" s="59">
        <v>14.74</v>
      </c>
      <c r="AK77" s="59">
        <v>15.900000000000018</v>
      </c>
      <c r="AL77" s="59">
        <v>17.16999999999998</v>
      </c>
      <c r="AM77" s="59">
        <v>18.559999999999999</v>
      </c>
      <c r="AN77" s="59">
        <v>0</v>
      </c>
      <c r="AO77" s="59">
        <v>0</v>
      </c>
      <c r="AP77" s="59">
        <v>0</v>
      </c>
      <c r="AQ77" s="59">
        <v>0</v>
      </c>
      <c r="AR77" s="59">
        <v>0</v>
      </c>
      <c r="AS77" s="59">
        <v>0</v>
      </c>
      <c r="AT77" s="59">
        <v>0</v>
      </c>
      <c r="AU77" s="59">
        <v>0</v>
      </c>
      <c r="AV77" s="59">
        <v>0</v>
      </c>
      <c r="AW77" s="59">
        <v>0</v>
      </c>
      <c r="AX77" s="59">
        <v>0</v>
      </c>
    </row>
    <row r="78" spans="1:50" s="59" customFormat="1" x14ac:dyDescent="0.2">
      <c r="A78" s="60" t="s">
        <v>21</v>
      </c>
      <c r="B78" s="68">
        <v>17</v>
      </c>
      <c r="C78" s="68" t="s">
        <v>14</v>
      </c>
      <c r="D78" s="59" t="str">
        <f t="shared" si="2"/>
        <v>17TP06M</v>
      </c>
      <c r="E78" s="59">
        <v>3.02</v>
      </c>
      <c r="F78" s="59">
        <v>3.09</v>
      </c>
      <c r="G78" s="59">
        <v>3.17</v>
      </c>
      <c r="H78" s="59">
        <v>3.25</v>
      </c>
      <c r="I78" s="59">
        <v>3.34</v>
      </c>
      <c r="J78" s="59">
        <v>3.44</v>
      </c>
      <c r="K78" s="59">
        <v>3.55</v>
      </c>
      <c r="L78" s="59">
        <v>3.68</v>
      </c>
      <c r="M78" s="59">
        <v>3.83</v>
      </c>
      <c r="N78" s="59">
        <v>3.99</v>
      </c>
      <c r="O78" s="59">
        <v>4.18</v>
      </c>
      <c r="P78" s="59">
        <v>4.3899999999999997</v>
      </c>
      <c r="Q78" s="59">
        <v>4.63</v>
      </c>
      <c r="R78" s="59">
        <v>4.8899999999999997</v>
      </c>
      <c r="S78" s="59">
        <v>5.1700000000000044</v>
      </c>
      <c r="T78" s="59">
        <v>5.47</v>
      </c>
      <c r="U78" s="59">
        <v>5.81</v>
      </c>
      <c r="V78" s="59">
        <v>6.17</v>
      </c>
      <c r="W78" s="59">
        <v>6.56</v>
      </c>
      <c r="X78" s="59">
        <v>6.98</v>
      </c>
      <c r="Y78" s="59">
        <v>7.45</v>
      </c>
      <c r="Z78" s="59">
        <v>7.95</v>
      </c>
      <c r="AA78" s="59">
        <v>8.4900000000000091</v>
      </c>
      <c r="AB78" s="59">
        <v>9.09</v>
      </c>
      <c r="AC78" s="59">
        <v>9.74</v>
      </c>
      <c r="AD78" s="59">
        <v>10.429999999999991</v>
      </c>
      <c r="AE78" s="59">
        <v>11.190000000000008</v>
      </c>
      <c r="AF78" s="59">
        <v>12.02</v>
      </c>
      <c r="AG78" s="59">
        <v>12.92</v>
      </c>
      <c r="AH78" s="59">
        <v>13.89</v>
      </c>
      <c r="AI78" s="59">
        <v>14.96</v>
      </c>
      <c r="AJ78" s="59">
        <v>16.120000000000019</v>
      </c>
      <c r="AK78" s="59">
        <v>17.39</v>
      </c>
      <c r="AL78" s="59">
        <v>18.770000000000017</v>
      </c>
      <c r="AM78" s="59">
        <v>0</v>
      </c>
      <c r="AN78" s="59">
        <v>0</v>
      </c>
      <c r="AO78" s="59">
        <v>0</v>
      </c>
      <c r="AP78" s="59">
        <v>0</v>
      </c>
      <c r="AQ78" s="59">
        <v>0</v>
      </c>
      <c r="AR78" s="59">
        <v>0</v>
      </c>
      <c r="AS78" s="59">
        <v>0</v>
      </c>
      <c r="AT78" s="59">
        <v>0</v>
      </c>
      <c r="AU78" s="59">
        <v>0</v>
      </c>
      <c r="AV78" s="59">
        <v>0</v>
      </c>
      <c r="AW78" s="59">
        <v>0</v>
      </c>
      <c r="AX78" s="59">
        <v>0</v>
      </c>
    </row>
    <row r="79" spans="1:50" s="59" customFormat="1" x14ac:dyDescent="0.2">
      <c r="A79" s="60" t="s">
        <v>21</v>
      </c>
      <c r="B79" s="68">
        <v>18</v>
      </c>
      <c r="C79" s="68" t="s">
        <v>14</v>
      </c>
      <c r="D79" s="59" t="str">
        <f t="shared" si="2"/>
        <v>18TP06M</v>
      </c>
      <c r="E79" s="59">
        <v>3.23</v>
      </c>
      <c r="F79" s="59">
        <v>3.31</v>
      </c>
      <c r="G79" s="59">
        <v>3.4</v>
      </c>
      <c r="H79" s="59">
        <v>3.49</v>
      </c>
      <c r="I79" s="59">
        <v>3.59</v>
      </c>
      <c r="J79" s="59">
        <v>3.7</v>
      </c>
      <c r="K79" s="59">
        <v>3.83</v>
      </c>
      <c r="L79" s="59">
        <v>3.97</v>
      </c>
      <c r="M79" s="59">
        <v>4.1399999999999952</v>
      </c>
      <c r="N79" s="59">
        <v>4.3200000000000047</v>
      </c>
      <c r="O79" s="59">
        <v>4.53</v>
      </c>
      <c r="P79" s="59">
        <v>4.7699999999999996</v>
      </c>
      <c r="Q79" s="59">
        <v>5.0200000000000049</v>
      </c>
      <c r="R79" s="59">
        <v>5.31</v>
      </c>
      <c r="S79" s="59">
        <v>5.61</v>
      </c>
      <c r="T79" s="59">
        <v>5.9500000000000046</v>
      </c>
      <c r="U79" s="59">
        <v>6.31</v>
      </c>
      <c r="V79" s="59">
        <v>6.71</v>
      </c>
      <c r="W79" s="59">
        <v>7.13</v>
      </c>
      <c r="X79" s="59">
        <v>7.61</v>
      </c>
      <c r="Y79" s="59">
        <v>8.11</v>
      </c>
      <c r="Z79" s="59">
        <v>8.6599999999999913</v>
      </c>
      <c r="AA79" s="59">
        <v>9.2500000000000089</v>
      </c>
      <c r="AB79" s="59">
        <v>9.9</v>
      </c>
      <c r="AC79" s="59">
        <v>10.599999999999991</v>
      </c>
      <c r="AD79" s="59">
        <v>11.37</v>
      </c>
      <c r="AE79" s="59">
        <v>12.2</v>
      </c>
      <c r="AF79" s="59">
        <v>13.09</v>
      </c>
      <c r="AG79" s="59">
        <v>14.07</v>
      </c>
      <c r="AH79" s="59">
        <v>15.14</v>
      </c>
      <c r="AI79" s="59">
        <v>16.300000000000018</v>
      </c>
      <c r="AJ79" s="59">
        <v>17.57</v>
      </c>
      <c r="AK79" s="59">
        <v>18.940000000000001</v>
      </c>
      <c r="AL79" s="59">
        <v>0</v>
      </c>
      <c r="AM79" s="59">
        <v>0</v>
      </c>
      <c r="AN79" s="59">
        <v>0</v>
      </c>
      <c r="AO79" s="59">
        <v>0</v>
      </c>
      <c r="AP79" s="59">
        <v>0</v>
      </c>
      <c r="AQ79" s="59">
        <v>0</v>
      </c>
      <c r="AR79" s="59">
        <v>0</v>
      </c>
      <c r="AS79" s="59">
        <v>0</v>
      </c>
      <c r="AT79" s="59">
        <v>0</v>
      </c>
      <c r="AU79" s="59">
        <v>0</v>
      </c>
      <c r="AV79" s="59">
        <v>0</v>
      </c>
      <c r="AW79" s="59">
        <v>0</v>
      </c>
      <c r="AX79" s="59">
        <v>0</v>
      </c>
    </row>
    <row r="80" spans="1:50" s="59" customFormat="1" x14ac:dyDescent="0.2">
      <c r="A80" s="60" t="s">
        <v>21</v>
      </c>
      <c r="B80" s="68">
        <v>19</v>
      </c>
      <c r="C80" s="68" t="s">
        <v>14</v>
      </c>
      <c r="D80" s="59" t="str">
        <f t="shared" si="2"/>
        <v>19TP06M</v>
      </c>
      <c r="E80" s="59">
        <v>3.45</v>
      </c>
      <c r="F80" s="59">
        <v>3.55</v>
      </c>
      <c r="G80" s="59">
        <v>3.64</v>
      </c>
      <c r="H80" s="59">
        <v>3.74</v>
      </c>
      <c r="I80" s="59">
        <v>3.85</v>
      </c>
      <c r="J80" s="59">
        <v>3.98</v>
      </c>
      <c r="K80" s="59">
        <v>4.1100000000000003</v>
      </c>
      <c r="L80" s="59">
        <v>4.28</v>
      </c>
      <c r="M80" s="59">
        <v>4.4599999999999955</v>
      </c>
      <c r="N80" s="59">
        <v>4.66</v>
      </c>
      <c r="O80" s="59">
        <v>4.8899999999999997</v>
      </c>
      <c r="P80" s="59">
        <v>5.149999999999995</v>
      </c>
      <c r="Q80" s="59">
        <v>5.43</v>
      </c>
      <c r="R80" s="59">
        <v>5.7400000000000047</v>
      </c>
      <c r="S80" s="59">
        <v>6.08</v>
      </c>
      <c r="T80" s="59">
        <v>6.44</v>
      </c>
      <c r="U80" s="59">
        <v>6.84</v>
      </c>
      <c r="V80" s="59">
        <v>7.28</v>
      </c>
      <c r="W80" s="59">
        <v>7.74</v>
      </c>
      <c r="X80" s="59">
        <v>8.2400000000000091</v>
      </c>
      <c r="Y80" s="59">
        <v>8.7999999999999901</v>
      </c>
      <c r="Z80" s="59">
        <v>9.4</v>
      </c>
      <c r="AA80" s="59">
        <v>10.04999999999999</v>
      </c>
      <c r="AB80" s="59">
        <v>10.75</v>
      </c>
      <c r="AC80" s="59">
        <v>11.51</v>
      </c>
      <c r="AD80" s="59">
        <v>12.35</v>
      </c>
      <c r="AE80" s="59">
        <v>13.25</v>
      </c>
      <c r="AF80" s="59">
        <v>14.23</v>
      </c>
      <c r="AG80" s="59">
        <v>15.3</v>
      </c>
      <c r="AH80" s="59">
        <v>16.46</v>
      </c>
      <c r="AI80" s="59">
        <v>17.710000000000019</v>
      </c>
      <c r="AJ80" s="59">
        <v>19.08000000000002</v>
      </c>
      <c r="AK80" s="59">
        <v>0</v>
      </c>
      <c r="AL80" s="59">
        <v>0</v>
      </c>
      <c r="AM80" s="59">
        <v>0</v>
      </c>
      <c r="AN80" s="59">
        <v>0</v>
      </c>
      <c r="AO80" s="59">
        <v>0</v>
      </c>
      <c r="AP80" s="59">
        <v>0</v>
      </c>
      <c r="AQ80" s="59">
        <v>0</v>
      </c>
      <c r="AR80" s="59">
        <v>0</v>
      </c>
      <c r="AS80" s="59">
        <v>0</v>
      </c>
      <c r="AT80" s="59">
        <v>0</v>
      </c>
      <c r="AU80" s="59">
        <v>0</v>
      </c>
      <c r="AV80" s="59">
        <v>0</v>
      </c>
      <c r="AW80" s="59">
        <v>0</v>
      </c>
      <c r="AX80" s="59">
        <v>0</v>
      </c>
    </row>
    <row r="81" spans="1:50" s="59" customFormat="1" x14ac:dyDescent="0.2">
      <c r="A81" s="60" t="s">
        <v>21</v>
      </c>
      <c r="B81" s="68">
        <v>20</v>
      </c>
      <c r="C81" s="68" t="s">
        <v>14</v>
      </c>
      <c r="D81" s="59" t="str">
        <f t="shared" si="2"/>
        <v>20TP06M</v>
      </c>
      <c r="E81" s="59">
        <v>3.68</v>
      </c>
      <c r="F81" s="59">
        <v>3.78</v>
      </c>
      <c r="G81" s="59">
        <v>3.88</v>
      </c>
      <c r="H81" s="59">
        <v>3.99</v>
      </c>
      <c r="I81" s="59">
        <v>4.12</v>
      </c>
      <c r="J81" s="59">
        <v>4.26</v>
      </c>
      <c r="K81" s="59">
        <v>4.41</v>
      </c>
      <c r="L81" s="59">
        <v>4.5899999999999954</v>
      </c>
      <c r="M81" s="59">
        <v>4.79</v>
      </c>
      <c r="N81" s="59">
        <v>5.0199999999999951</v>
      </c>
      <c r="O81" s="59">
        <v>5.28</v>
      </c>
      <c r="P81" s="59">
        <v>5.56</v>
      </c>
      <c r="Q81" s="59">
        <v>5.87</v>
      </c>
      <c r="R81" s="59">
        <v>6.2</v>
      </c>
      <c r="S81" s="59">
        <v>6.57</v>
      </c>
      <c r="T81" s="59">
        <v>6.97</v>
      </c>
      <c r="U81" s="59">
        <v>7.4</v>
      </c>
      <c r="V81" s="59">
        <v>7.87</v>
      </c>
      <c r="W81" s="59">
        <v>8.3800000000000008</v>
      </c>
      <c r="X81" s="59">
        <v>8.9200000000000088</v>
      </c>
      <c r="Y81" s="59">
        <v>9.5200000000000085</v>
      </c>
      <c r="Z81" s="59">
        <v>10.170000000000009</v>
      </c>
      <c r="AA81" s="59">
        <v>10.87</v>
      </c>
      <c r="AB81" s="59">
        <v>11.64</v>
      </c>
      <c r="AC81" s="59">
        <v>12.47</v>
      </c>
      <c r="AD81" s="59">
        <v>13.38</v>
      </c>
      <c r="AE81" s="59">
        <v>14.36</v>
      </c>
      <c r="AF81" s="59">
        <v>15.42</v>
      </c>
      <c r="AG81" s="59">
        <v>16.579999999999998</v>
      </c>
      <c r="AH81" s="59">
        <v>17.829999999999998</v>
      </c>
      <c r="AI81" s="59">
        <v>19.190000000000001</v>
      </c>
      <c r="AJ81" s="59">
        <v>0</v>
      </c>
      <c r="AK81" s="59">
        <v>0</v>
      </c>
      <c r="AL81" s="59">
        <v>0</v>
      </c>
      <c r="AM81" s="59">
        <v>0</v>
      </c>
      <c r="AN81" s="59">
        <v>0</v>
      </c>
      <c r="AO81" s="59">
        <v>0</v>
      </c>
      <c r="AP81" s="59">
        <v>0</v>
      </c>
      <c r="AQ81" s="59">
        <v>0</v>
      </c>
      <c r="AR81" s="59">
        <v>0</v>
      </c>
      <c r="AS81" s="59">
        <v>0</v>
      </c>
      <c r="AT81" s="59">
        <v>0</v>
      </c>
      <c r="AU81" s="59">
        <v>0</v>
      </c>
      <c r="AV81" s="59">
        <v>0</v>
      </c>
      <c r="AW81" s="59">
        <v>0</v>
      </c>
      <c r="AX81" s="59">
        <v>0</v>
      </c>
    </row>
    <row r="82" spans="1:50" s="59" customFormat="1" x14ac:dyDescent="0.2">
      <c r="A82" s="60" t="s">
        <v>21</v>
      </c>
      <c r="B82" s="68">
        <v>21</v>
      </c>
      <c r="C82" s="68" t="s">
        <v>14</v>
      </c>
      <c r="D82" s="59" t="str">
        <f t="shared" si="2"/>
        <v>21TP06M</v>
      </c>
      <c r="E82" s="59">
        <v>3.91</v>
      </c>
      <c r="F82" s="59">
        <v>4.0199999999999996</v>
      </c>
      <c r="G82" s="59">
        <v>4.1300000000000043</v>
      </c>
      <c r="H82" s="59">
        <v>4.2699999999999951</v>
      </c>
      <c r="I82" s="59">
        <v>4.41</v>
      </c>
      <c r="J82" s="59">
        <v>4.55</v>
      </c>
      <c r="K82" s="59">
        <v>4.7299999999999951</v>
      </c>
      <c r="L82" s="59">
        <v>4.92</v>
      </c>
      <c r="M82" s="59">
        <v>5.14</v>
      </c>
      <c r="N82" s="59">
        <v>5.3899999999999952</v>
      </c>
      <c r="O82" s="59">
        <v>5.6699999999999955</v>
      </c>
      <c r="P82" s="59">
        <v>5.98</v>
      </c>
      <c r="Q82" s="59">
        <v>6.31</v>
      </c>
      <c r="R82" s="59">
        <v>6.68</v>
      </c>
      <c r="S82" s="59">
        <v>7.07</v>
      </c>
      <c r="T82" s="59">
        <v>7.51</v>
      </c>
      <c r="U82" s="59">
        <v>7.98</v>
      </c>
      <c r="V82" s="59">
        <v>8.4799999999999915</v>
      </c>
      <c r="W82" s="59">
        <v>9.0299999999999994</v>
      </c>
      <c r="X82" s="59">
        <v>9.6300000000000097</v>
      </c>
      <c r="Y82" s="59">
        <v>10.279999999999982</v>
      </c>
      <c r="Z82" s="59">
        <v>10.98</v>
      </c>
      <c r="AA82" s="59">
        <v>11.75</v>
      </c>
      <c r="AB82" s="59">
        <v>12.58</v>
      </c>
      <c r="AC82" s="59">
        <v>13.48</v>
      </c>
      <c r="AD82" s="59">
        <v>14.45</v>
      </c>
      <c r="AE82" s="59">
        <v>15.52</v>
      </c>
      <c r="AF82" s="59">
        <v>16.670000000000002</v>
      </c>
      <c r="AG82" s="59">
        <v>17.910000000000036</v>
      </c>
      <c r="AH82" s="59">
        <v>19.260000000000002</v>
      </c>
      <c r="AI82" s="59">
        <v>0</v>
      </c>
      <c r="AJ82" s="59">
        <v>0</v>
      </c>
      <c r="AK82" s="59">
        <v>0</v>
      </c>
      <c r="AL82" s="59">
        <v>0</v>
      </c>
      <c r="AM82" s="59">
        <v>0</v>
      </c>
      <c r="AN82" s="59">
        <v>0</v>
      </c>
      <c r="AO82" s="59">
        <v>0</v>
      </c>
      <c r="AP82" s="59">
        <v>0</v>
      </c>
      <c r="AQ82" s="59">
        <v>0</v>
      </c>
      <c r="AR82" s="59">
        <v>0</v>
      </c>
      <c r="AS82" s="59">
        <v>0</v>
      </c>
      <c r="AT82" s="59">
        <v>0</v>
      </c>
      <c r="AU82" s="59">
        <v>0</v>
      </c>
      <c r="AV82" s="59">
        <v>0</v>
      </c>
      <c r="AW82" s="59">
        <v>0</v>
      </c>
      <c r="AX82" s="59">
        <v>0</v>
      </c>
    </row>
    <row r="83" spans="1:50" s="59" customFormat="1" x14ac:dyDescent="0.2">
      <c r="A83" s="60" t="s">
        <v>21</v>
      </c>
      <c r="B83" s="68">
        <v>22</v>
      </c>
      <c r="C83" s="68" t="s">
        <v>14</v>
      </c>
      <c r="D83" s="59" t="str">
        <f t="shared" si="2"/>
        <v>22TP06M</v>
      </c>
      <c r="E83" s="59">
        <v>4.1500000000000004</v>
      </c>
      <c r="F83" s="59">
        <v>4.2700000000000049</v>
      </c>
      <c r="G83" s="59">
        <v>4.4000000000000004</v>
      </c>
      <c r="H83" s="59">
        <v>4.54</v>
      </c>
      <c r="I83" s="59">
        <v>4.6900000000000004</v>
      </c>
      <c r="J83" s="59">
        <v>4.8600000000000003</v>
      </c>
      <c r="K83" s="59">
        <v>5.0500000000000043</v>
      </c>
      <c r="L83" s="59">
        <v>5.27</v>
      </c>
      <c r="M83" s="59">
        <v>5.5199999999999951</v>
      </c>
      <c r="N83" s="59">
        <v>5.78</v>
      </c>
      <c r="O83" s="59">
        <v>6.09</v>
      </c>
      <c r="P83" s="59">
        <v>6.42</v>
      </c>
      <c r="Q83" s="59">
        <v>6.79</v>
      </c>
      <c r="R83" s="59">
        <v>7.18</v>
      </c>
      <c r="S83" s="59">
        <v>7.61</v>
      </c>
      <c r="T83" s="59">
        <v>8.08</v>
      </c>
      <c r="U83" s="59">
        <v>8.59</v>
      </c>
      <c r="V83" s="59">
        <v>9.1299999999999901</v>
      </c>
      <c r="W83" s="59">
        <v>9.7299999999999915</v>
      </c>
      <c r="X83" s="59">
        <v>10.38</v>
      </c>
      <c r="Y83" s="59">
        <v>11.07</v>
      </c>
      <c r="Z83" s="59">
        <v>11.84</v>
      </c>
      <c r="AA83" s="59">
        <v>12.66</v>
      </c>
      <c r="AB83" s="59">
        <v>13.56</v>
      </c>
      <c r="AC83" s="59">
        <v>14.53</v>
      </c>
      <c r="AD83" s="59">
        <v>15.58</v>
      </c>
      <c r="AE83" s="59">
        <v>16.73</v>
      </c>
      <c r="AF83" s="59">
        <v>17.97</v>
      </c>
      <c r="AG83" s="59">
        <v>19.309999999999999</v>
      </c>
      <c r="AH83" s="59">
        <v>0</v>
      </c>
      <c r="AI83" s="59">
        <v>0</v>
      </c>
      <c r="AJ83" s="59">
        <v>0</v>
      </c>
      <c r="AK83" s="59">
        <v>0</v>
      </c>
      <c r="AL83" s="59">
        <v>0</v>
      </c>
      <c r="AM83" s="59">
        <v>0</v>
      </c>
      <c r="AN83" s="59">
        <v>0</v>
      </c>
      <c r="AO83" s="59">
        <v>0</v>
      </c>
      <c r="AP83" s="59">
        <v>0</v>
      </c>
      <c r="AQ83" s="59">
        <v>0</v>
      </c>
      <c r="AR83" s="59">
        <v>0</v>
      </c>
      <c r="AS83" s="59">
        <v>0</v>
      </c>
      <c r="AT83" s="59">
        <v>0</v>
      </c>
      <c r="AU83" s="59">
        <v>0</v>
      </c>
      <c r="AV83" s="59">
        <v>0</v>
      </c>
      <c r="AW83" s="59">
        <v>0</v>
      </c>
      <c r="AX83" s="59">
        <v>0</v>
      </c>
    </row>
    <row r="84" spans="1:50" s="59" customFormat="1" x14ac:dyDescent="0.2">
      <c r="A84" s="60" t="s">
        <v>21</v>
      </c>
      <c r="B84" s="68">
        <v>23</v>
      </c>
      <c r="C84" s="68" t="s">
        <v>14</v>
      </c>
      <c r="D84" s="59" t="str">
        <f t="shared" si="2"/>
        <v>23TP06M</v>
      </c>
      <c r="E84" s="59">
        <v>4.4000000000000048</v>
      </c>
      <c r="F84" s="59">
        <v>4.54</v>
      </c>
      <c r="G84" s="59">
        <v>4.6699999999999955</v>
      </c>
      <c r="H84" s="59">
        <v>4.82</v>
      </c>
      <c r="I84" s="59">
        <v>5</v>
      </c>
      <c r="J84" s="59">
        <v>5.18</v>
      </c>
      <c r="K84" s="59">
        <v>5.3899999999999952</v>
      </c>
      <c r="L84" s="59">
        <v>5.63</v>
      </c>
      <c r="M84" s="59">
        <v>5.899999999999995</v>
      </c>
      <c r="N84" s="59">
        <v>6.19</v>
      </c>
      <c r="O84" s="59">
        <v>6.52</v>
      </c>
      <c r="P84" s="59">
        <v>6.88</v>
      </c>
      <c r="Q84" s="59">
        <v>7.28</v>
      </c>
      <c r="R84" s="59">
        <v>7.71</v>
      </c>
      <c r="S84" s="59">
        <v>8.17</v>
      </c>
      <c r="T84" s="59">
        <v>8.68</v>
      </c>
      <c r="U84" s="59">
        <v>9.2199999999999918</v>
      </c>
      <c r="V84" s="59">
        <v>9.82</v>
      </c>
      <c r="W84" s="59">
        <v>10.46</v>
      </c>
      <c r="X84" s="59">
        <v>11.159999999999991</v>
      </c>
      <c r="Y84" s="59">
        <v>11.9</v>
      </c>
      <c r="Z84" s="59">
        <v>12.73</v>
      </c>
      <c r="AA84" s="59">
        <v>13.62</v>
      </c>
      <c r="AB84" s="59">
        <v>14.59</v>
      </c>
      <c r="AC84" s="59">
        <v>15.64</v>
      </c>
      <c r="AD84" s="59">
        <v>16.779999999999983</v>
      </c>
      <c r="AE84" s="59">
        <v>18</v>
      </c>
      <c r="AF84" s="59">
        <v>19.329999999999981</v>
      </c>
      <c r="AG84" s="59">
        <v>0</v>
      </c>
      <c r="AH84" s="59">
        <v>0</v>
      </c>
      <c r="AI84" s="59">
        <v>0</v>
      </c>
      <c r="AJ84" s="59">
        <v>0</v>
      </c>
      <c r="AK84" s="59">
        <v>0</v>
      </c>
      <c r="AL84" s="59">
        <v>0</v>
      </c>
      <c r="AM84" s="59">
        <v>0</v>
      </c>
      <c r="AN84" s="59">
        <v>0</v>
      </c>
      <c r="AO84" s="59">
        <v>0</v>
      </c>
      <c r="AP84" s="59">
        <v>0</v>
      </c>
      <c r="AQ84" s="59">
        <v>0</v>
      </c>
      <c r="AR84" s="59">
        <v>0</v>
      </c>
      <c r="AS84" s="59">
        <v>0</v>
      </c>
      <c r="AT84" s="59">
        <v>0</v>
      </c>
      <c r="AU84" s="59">
        <v>0</v>
      </c>
      <c r="AV84" s="59">
        <v>0</v>
      </c>
      <c r="AW84" s="59">
        <v>0</v>
      </c>
      <c r="AX84" s="59">
        <v>0</v>
      </c>
    </row>
    <row r="85" spans="1:50" s="59" customFormat="1" x14ac:dyDescent="0.2">
      <c r="A85" s="60" t="s">
        <v>21</v>
      </c>
      <c r="B85" s="68">
        <v>24</v>
      </c>
      <c r="C85" s="68" t="s">
        <v>14</v>
      </c>
      <c r="D85" s="59" t="str">
        <f t="shared" si="2"/>
        <v>24TP06M</v>
      </c>
      <c r="E85" s="59">
        <v>4.6599999999999957</v>
      </c>
      <c r="F85" s="59">
        <v>4.7999999999999954</v>
      </c>
      <c r="G85" s="59">
        <v>4.96</v>
      </c>
      <c r="H85" s="59">
        <v>5.13</v>
      </c>
      <c r="I85" s="59">
        <v>5.3100000000000049</v>
      </c>
      <c r="J85" s="59">
        <v>5.52</v>
      </c>
      <c r="K85" s="59">
        <v>5.75</v>
      </c>
      <c r="L85" s="59">
        <v>6</v>
      </c>
      <c r="M85" s="59">
        <v>6.29</v>
      </c>
      <c r="N85" s="59">
        <v>6.62</v>
      </c>
      <c r="O85" s="59">
        <v>6.98</v>
      </c>
      <c r="P85" s="59">
        <v>7.36</v>
      </c>
      <c r="Q85" s="59">
        <v>7.79</v>
      </c>
      <c r="R85" s="59">
        <v>8.2500000000000089</v>
      </c>
      <c r="S85" s="59">
        <v>8.7500000000000089</v>
      </c>
      <c r="T85" s="59">
        <v>9.2999999999999901</v>
      </c>
      <c r="U85" s="59">
        <v>9.89</v>
      </c>
      <c r="V85" s="59">
        <v>10.53</v>
      </c>
      <c r="W85" s="59">
        <v>11.22</v>
      </c>
      <c r="X85" s="59">
        <v>11.97</v>
      </c>
      <c r="Y85" s="59">
        <v>12.79</v>
      </c>
      <c r="Z85" s="59">
        <v>13.67</v>
      </c>
      <c r="AA85" s="59">
        <v>14.63</v>
      </c>
      <c r="AB85" s="59">
        <v>15.67</v>
      </c>
      <c r="AC85" s="59">
        <v>16.8</v>
      </c>
      <c r="AD85" s="59">
        <v>18.02</v>
      </c>
      <c r="AE85" s="59">
        <v>19.33000000000002</v>
      </c>
      <c r="AF85" s="59">
        <v>0</v>
      </c>
      <c r="AG85" s="59">
        <v>0</v>
      </c>
      <c r="AH85" s="59">
        <v>0</v>
      </c>
      <c r="AI85" s="59">
        <v>0</v>
      </c>
      <c r="AJ85" s="59">
        <v>0</v>
      </c>
      <c r="AK85" s="59">
        <v>0</v>
      </c>
      <c r="AL85" s="59">
        <v>0</v>
      </c>
      <c r="AM85" s="59">
        <v>0</v>
      </c>
      <c r="AN85" s="59">
        <v>0</v>
      </c>
      <c r="AO85" s="59">
        <v>0</v>
      </c>
      <c r="AP85" s="59">
        <v>0</v>
      </c>
      <c r="AQ85" s="59">
        <v>0</v>
      </c>
      <c r="AR85" s="59">
        <v>0</v>
      </c>
      <c r="AS85" s="59">
        <v>0</v>
      </c>
      <c r="AT85" s="59">
        <v>0</v>
      </c>
      <c r="AU85" s="59">
        <v>0</v>
      </c>
      <c r="AV85" s="59">
        <v>0</v>
      </c>
      <c r="AW85" s="59">
        <v>0</v>
      </c>
      <c r="AX85" s="59">
        <v>0</v>
      </c>
    </row>
    <row r="86" spans="1:50" s="59" customFormat="1" x14ac:dyDescent="0.2">
      <c r="A86" s="60" t="s">
        <v>21</v>
      </c>
      <c r="B86" s="68">
        <v>25</v>
      </c>
      <c r="C86" s="68" t="s">
        <v>14</v>
      </c>
      <c r="D86" s="59" t="str">
        <f t="shared" si="2"/>
        <v>25TP06M</v>
      </c>
      <c r="E86" s="59">
        <v>4.9200000000000044</v>
      </c>
      <c r="F86" s="59">
        <v>5.08</v>
      </c>
      <c r="G86" s="59">
        <v>5.25</v>
      </c>
      <c r="H86" s="59">
        <v>5.43</v>
      </c>
      <c r="I86" s="59">
        <v>5.64</v>
      </c>
      <c r="J86" s="59">
        <v>5.87</v>
      </c>
      <c r="K86" s="59">
        <v>6.12</v>
      </c>
      <c r="L86" s="59">
        <v>6.4</v>
      </c>
      <c r="M86" s="59">
        <v>6.72</v>
      </c>
      <c r="N86" s="59">
        <v>7.06</v>
      </c>
      <c r="O86" s="59">
        <v>7.45</v>
      </c>
      <c r="P86" s="59">
        <v>7.87</v>
      </c>
      <c r="Q86" s="59">
        <v>8.33</v>
      </c>
      <c r="R86" s="59">
        <v>8.83</v>
      </c>
      <c r="S86" s="59">
        <v>9.3699999999999992</v>
      </c>
      <c r="T86" s="59">
        <v>9.9500000000000099</v>
      </c>
      <c r="U86" s="59">
        <v>10.59</v>
      </c>
      <c r="V86" s="59">
        <v>11.28</v>
      </c>
      <c r="W86" s="59">
        <v>12.02</v>
      </c>
      <c r="X86" s="59">
        <v>12.84</v>
      </c>
      <c r="Y86" s="59">
        <v>13.7</v>
      </c>
      <c r="Z86" s="59">
        <v>14.66</v>
      </c>
      <c r="AA86" s="59">
        <v>15.69</v>
      </c>
      <c r="AB86" s="59">
        <v>16.8</v>
      </c>
      <c r="AC86" s="59">
        <v>18.019999999999982</v>
      </c>
      <c r="AD86" s="59">
        <v>19.309999999999999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0</v>
      </c>
      <c r="AN86" s="59">
        <v>0</v>
      </c>
      <c r="AO86" s="59">
        <v>0</v>
      </c>
      <c r="AP86" s="59">
        <v>0</v>
      </c>
      <c r="AQ86" s="59">
        <v>0</v>
      </c>
      <c r="AR86" s="59">
        <v>0</v>
      </c>
      <c r="AS86" s="59">
        <v>0</v>
      </c>
      <c r="AT86" s="59">
        <v>0</v>
      </c>
      <c r="AU86" s="59">
        <v>0</v>
      </c>
      <c r="AV86" s="59">
        <v>0</v>
      </c>
      <c r="AW86" s="59">
        <v>0</v>
      </c>
      <c r="AX86" s="59">
        <v>0</v>
      </c>
    </row>
    <row r="87" spans="1:50" s="59" customFormat="1" x14ac:dyDescent="0.2">
      <c r="A87" s="60" t="s">
        <v>21</v>
      </c>
      <c r="B87" s="68">
        <v>26</v>
      </c>
      <c r="C87" s="68" t="s">
        <v>14</v>
      </c>
      <c r="D87" s="59" t="str">
        <f t="shared" si="2"/>
        <v>26TP06M</v>
      </c>
      <c r="E87" s="59">
        <v>5.2000000000000046</v>
      </c>
      <c r="F87" s="59">
        <v>5.37</v>
      </c>
      <c r="G87" s="59">
        <v>5.5599999999999952</v>
      </c>
      <c r="H87" s="59">
        <v>5.76</v>
      </c>
      <c r="I87" s="59">
        <v>5.99</v>
      </c>
      <c r="J87" s="59">
        <v>6.23</v>
      </c>
      <c r="K87" s="59">
        <v>6.5</v>
      </c>
      <c r="L87" s="59">
        <v>6.81</v>
      </c>
      <c r="M87" s="59">
        <v>7.16</v>
      </c>
      <c r="N87" s="59">
        <v>7.53</v>
      </c>
      <c r="O87" s="59">
        <v>7.94</v>
      </c>
      <c r="P87" s="59">
        <v>8.4</v>
      </c>
      <c r="Q87" s="59">
        <v>8.9</v>
      </c>
      <c r="R87" s="59">
        <v>9.4299999999999908</v>
      </c>
      <c r="S87" s="59">
        <v>10.02</v>
      </c>
      <c r="T87" s="59">
        <v>10.65</v>
      </c>
      <c r="U87" s="59">
        <v>11.319999999999991</v>
      </c>
      <c r="V87" s="59">
        <v>12.06</v>
      </c>
      <c r="W87" s="59">
        <v>12.86</v>
      </c>
      <c r="X87" s="59">
        <v>13.73</v>
      </c>
      <c r="Y87" s="59">
        <v>14.67</v>
      </c>
      <c r="Z87" s="59">
        <v>15.7</v>
      </c>
      <c r="AA87" s="59">
        <v>16.8</v>
      </c>
      <c r="AB87" s="59">
        <v>17.99000000000002</v>
      </c>
      <c r="AC87" s="59">
        <v>19.279999999999962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  <c r="AM87" s="59">
        <v>0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</row>
    <row r="88" spans="1:50" s="59" customFormat="1" x14ac:dyDescent="0.2">
      <c r="A88" s="60" t="s">
        <v>21</v>
      </c>
      <c r="B88" s="68">
        <v>27</v>
      </c>
      <c r="C88" s="68" t="s">
        <v>14</v>
      </c>
      <c r="D88" s="59" t="str">
        <f t="shared" si="2"/>
        <v>27TP06M</v>
      </c>
      <c r="E88" s="59">
        <v>5.48</v>
      </c>
      <c r="F88" s="59">
        <v>5.67</v>
      </c>
      <c r="G88" s="59">
        <v>5.88</v>
      </c>
      <c r="H88" s="59">
        <v>6.1</v>
      </c>
      <c r="I88" s="59">
        <v>6.34</v>
      </c>
      <c r="J88" s="59">
        <v>6.61</v>
      </c>
      <c r="K88" s="59">
        <v>6.91</v>
      </c>
      <c r="L88" s="59">
        <v>7.25</v>
      </c>
      <c r="M88" s="59">
        <v>7.61</v>
      </c>
      <c r="N88" s="59">
        <v>8.01</v>
      </c>
      <c r="O88" s="59">
        <v>8.4700000000000095</v>
      </c>
      <c r="P88" s="59">
        <v>8.9500000000000099</v>
      </c>
      <c r="Q88" s="59">
        <v>9.4899999999999913</v>
      </c>
      <c r="R88" s="59">
        <v>10.060000000000009</v>
      </c>
      <c r="S88" s="59">
        <v>10.680000000000009</v>
      </c>
      <c r="T88" s="59">
        <v>11.36</v>
      </c>
      <c r="U88" s="59">
        <v>12.09</v>
      </c>
      <c r="V88" s="59">
        <v>12.88</v>
      </c>
      <c r="W88" s="59">
        <v>13.74</v>
      </c>
      <c r="X88" s="59">
        <v>14.67</v>
      </c>
      <c r="Y88" s="59">
        <v>15.679999999999982</v>
      </c>
      <c r="Z88" s="59">
        <v>16.780000000000019</v>
      </c>
      <c r="AA88" s="59">
        <v>17.959999999999983</v>
      </c>
      <c r="AB88" s="59">
        <v>19.230000000000018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  <c r="AM88" s="59">
        <v>0</v>
      </c>
      <c r="AN88" s="59">
        <v>0</v>
      </c>
      <c r="AO88" s="59">
        <v>0</v>
      </c>
      <c r="AP88" s="59">
        <v>0</v>
      </c>
      <c r="AQ88" s="59">
        <v>0</v>
      </c>
      <c r="AR88" s="59">
        <v>0</v>
      </c>
      <c r="AS88" s="59">
        <v>0</v>
      </c>
      <c r="AT88" s="59">
        <v>0</v>
      </c>
      <c r="AU88" s="59">
        <v>0</v>
      </c>
      <c r="AV88" s="59">
        <v>0</v>
      </c>
      <c r="AW88" s="59">
        <v>0</v>
      </c>
      <c r="AX88" s="59">
        <v>0</v>
      </c>
    </row>
    <row r="89" spans="1:50" s="59" customFormat="1" x14ac:dyDescent="0.2">
      <c r="A89" s="60" t="s">
        <v>21</v>
      </c>
      <c r="B89" s="68">
        <v>28</v>
      </c>
      <c r="C89" s="68" t="s">
        <v>14</v>
      </c>
      <c r="D89" s="59" t="str">
        <f t="shared" si="2"/>
        <v>28TP06M</v>
      </c>
      <c r="E89" s="59">
        <v>5.77</v>
      </c>
      <c r="F89" s="59">
        <v>5.9899999999999958</v>
      </c>
      <c r="G89" s="59">
        <v>6.21</v>
      </c>
      <c r="H89" s="59">
        <v>6.46</v>
      </c>
      <c r="I89" s="59">
        <v>6.71</v>
      </c>
      <c r="J89" s="59">
        <v>7.01</v>
      </c>
      <c r="K89" s="59">
        <v>7.33</v>
      </c>
      <c r="L89" s="59">
        <v>7.69</v>
      </c>
      <c r="M89" s="59">
        <v>8.09</v>
      </c>
      <c r="N89" s="59">
        <v>8.52</v>
      </c>
      <c r="O89" s="59">
        <v>9</v>
      </c>
      <c r="P89" s="59">
        <v>9.5299999999999994</v>
      </c>
      <c r="Q89" s="59">
        <v>10.1</v>
      </c>
      <c r="R89" s="59">
        <v>10.72</v>
      </c>
      <c r="S89" s="59">
        <v>11.39</v>
      </c>
      <c r="T89" s="59">
        <v>12.11</v>
      </c>
      <c r="U89" s="59">
        <v>12.9</v>
      </c>
      <c r="V89" s="59">
        <v>13.75</v>
      </c>
      <c r="W89" s="59">
        <v>14.67</v>
      </c>
      <c r="X89" s="59">
        <v>15.67</v>
      </c>
      <c r="Y89" s="59">
        <v>16.75</v>
      </c>
      <c r="Z89" s="59">
        <v>17.91</v>
      </c>
      <c r="AA89" s="59">
        <v>19.16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59">
        <v>0</v>
      </c>
      <c r="AP89" s="59">
        <v>0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>
        <v>0</v>
      </c>
      <c r="AW89" s="59">
        <v>0</v>
      </c>
      <c r="AX89" s="59">
        <v>0</v>
      </c>
    </row>
    <row r="90" spans="1:50" s="59" customFormat="1" x14ac:dyDescent="0.2">
      <c r="A90" s="60" t="s">
        <v>21</v>
      </c>
      <c r="B90" s="68">
        <v>29</v>
      </c>
      <c r="C90" s="68" t="s">
        <v>14</v>
      </c>
      <c r="D90" s="59" t="str">
        <f t="shared" si="2"/>
        <v>29TP06M</v>
      </c>
      <c r="E90" s="59">
        <v>6.09</v>
      </c>
      <c r="F90" s="59">
        <v>6.31</v>
      </c>
      <c r="G90" s="59">
        <v>6.56</v>
      </c>
      <c r="H90" s="59">
        <v>6.82</v>
      </c>
      <c r="I90" s="59">
        <v>7.11</v>
      </c>
      <c r="J90" s="59">
        <v>7.43</v>
      </c>
      <c r="K90" s="59">
        <v>7.78</v>
      </c>
      <c r="L90" s="59">
        <v>8.16</v>
      </c>
      <c r="M90" s="59">
        <v>8.59</v>
      </c>
      <c r="N90" s="59">
        <v>9.06</v>
      </c>
      <c r="O90" s="59">
        <v>9.58</v>
      </c>
      <c r="P90" s="59">
        <v>10.14</v>
      </c>
      <c r="Q90" s="59">
        <v>10.750000000000009</v>
      </c>
      <c r="R90" s="59">
        <v>11.4</v>
      </c>
      <c r="S90" s="59">
        <v>12.12</v>
      </c>
      <c r="T90" s="59">
        <v>12.9</v>
      </c>
      <c r="U90" s="59">
        <v>13.74</v>
      </c>
      <c r="V90" s="59">
        <v>14.66</v>
      </c>
      <c r="W90" s="59">
        <v>15.64</v>
      </c>
      <c r="X90" s="59">
        <v>16.7</v>
      </c>
      <c r="Y90" s="59">
        <v>17.850000000000001</v>
      </c>
      <c r="Z90" s="59">
        <v>19.09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59">
        <v>0</v>
      </c>
      <c r="AN90" s="59">
        <v>0</v>
      </c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59">
        <v>0</v>
      </c>
      <c r="AV90" s="59">
        <v>0</v>
      </c>
      <c r="AW90" s="59">
        <v>0</v>
      </c>
      <c r="AX90" s="59">
        <v>0</v>
      </c>
    </row>
    <row r="91" spans="1:50" s="61" customFormat="1" x14ac:dyDescent="0.2">
      <c r="A91" s="62" t="s">
        <v>21</v>
      </c>
      <c r="B91" s="70">
        <v>30</v>
      </c>
      <c r="C91" s="70" t="s">
        <v>14</v>
      </c>
      <c r="D91" s="61" t="str">
        <f t="shared" si="2"/>
        <v>30TP06M</v>
      </c>
      <c r="E91" s="61">
        <v>6.41</v>
      </c>
      <c r="F91" s="61">
        <v>6.65</v>
      </c>
      <c r="G91" s="61">
        <v>6.92</v>
      </c>
      <c r="H91" s="61">
        <v>7.2</v>
      </c>
      <c r="I91" s="61">
        <v>7.52</v>
      </c>
      <c r="J91" s="61">
        <v>7.85</v>
      </c>
      <c r="K91" s="61">
        <v>8.2300000000000093</v>
      </c>
      <c r="L91" s="61">
        <v>8.66</v>
      </c>
      <c r="M91" s="61">
        <v>9.11</v>
      </c>
      <c r="N91" s="61">
        <v>9.6199999999999992</v>
      </c>
      <c r="O91" s="61">
        <v>10.16</v>
      </c>
      <c r="P91" s="61">
        <v>10.769999999999991</v>
      </c>
      <c r="Q91" s="61">
        <v>11.42</v>
      </c>
      <c r="R91" s="61">
        <v>12.13</v>
      </c>
      <c r="S91" s="61">
        <v>12.89</v>
      </c>
      <c r="T91" s="61">
        <v>13.73</v>
      </c>
      <c r="U91" s="61">
        <v>14.62</v>
      </c>
      <c r="V91" s="61">
        <v>15.61</v>
      </c>
      <c r="W91" s="61">
        <v>16.649999999999999</v>
      </c>
      <c r="X91" s="61">
        <v>17.78</v>
      </c>
      <c r="Y91" s="61">
        <v>19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</row>
    <row r="92" spans="1:50" s="59" customFormat="1" x14ac:dyDescent="0.2">
      <c r="A92" s="60" t="s">
        <v>21</v>
      </c>
      <c r="B92" s="68">
        <v>1</v>
      </c>
      <c r="C92" s="69" t="s">
        <v>26</v>
      </c>
      <c r="D92" s="59" t="str">
        <f t="shared" ref="D92" si="3">B92&amp;A92&amp;C92</f>
        <v>1TP06F</v>
      </c>
      <c r="E92" s="59">
        <v>7.0000000000000076E-2</v>
      </c>
      <c r="F92" s="59">
        <v>6.9999999999999923E-2</v>
      </c>
      <c r="G92" s="59">
        <v>0.08</v>
      </c>
      <c r="H92" s="59">
        <v>0.08</v>
      </c>
      <c r="I92" s="59">
        <v>0.08</v>
      </c>
      <c r="J92" s="59">
        <v>7.9999999999999932E-2</v>
      </c>
      <c r="K92" s="59">
        <v>8.9999999999999927E-2</v>
      </c>
      <c r="L92" s="59">
        <v>8.0000000000000071E-2</v>
      </c>
      <c r="M92" s="59">
        <v>0.09</v>
      </c>
      <c r="N92" s="59">
        <v>0.09</v>
      </c>
      <c r="O92" s="59">
        <v>0.09</v>
      </c>
      <c r="P92" s="59">
        <v>0.09</v>
      </c>
      <c r="Q92" s="59">
        <v>0.1</v>
      </c>
      <c r="R92" s="59">
        <v>0.1</v>
      </c>
      <c r="S92" s="59">
        <v>0.11</v>
      </c>
      <c r="T92" s="59">
        <v>0.11</v>
      </c>
      <c r="U92" s="59">
        <v>0.12</v>
      </c>
      <c r="V92" s="59">
        <v>0.13</v>
      </c>
      <c r="W92" s="59">
        <v>0.14000000000000001</v>
      </c>
      <c r="X92" s="59">
        <v>0.14999999999999986</v>
      </c>
      <c r="Y92" s="59">
        <v>0.16</v>
      </c>
      <c r="Z92" s="59">
        <v>0.18000000000000013</v>
      </c>
      <c r="AA92" s="59">
        <v>0.19</v>
      </c>
      <c r="AB92" s="59">
        <v>0.21</v>
      </c>
      <c r="AC92" s="59">
        <v>0.22</v>
      </c>
      <c r="AD92" s="59">
        <v>0.24</v>
      </c>
      <c r="AE92" s="59">
        <v>0.26</v>
      </c>
      <c r="AF92" s="59">
        <v>0.28000000000000003</v>
      </c>
      <c r="AG92" s="59">
        <v>0.31</v>
      </c>
      <c r="AH92" s="59">
        <v>0.33</v>
      </c>
      <c r="AI92" s="59">
        <v>0.35</v>
      </c>
      <c r="AJ92" s="59">
        <v>0.38</v>
      </c>
      <c r="AK92" s="59">
        <v>0.42</v>
      </c>
      <c r="AL92" s="59">
        <v>0.46</v>
      </c>
      <c r="AM92" s="59">
        <v>0.51</v>
      </c>
      <c r="AN92" s="59">
        <v>0.56000000000000005</v>
      </c>
      <c r="AO92" s="59">
        <v>0.62000000000000055</v>
      </c>
      <c r="AP92" s="59">
        <v>0.69</v>
      </c>
      <c r="AQ92" s="59">
        <v>0.76000000000000056</v>
      </c>
      <c r="AR92" s="59">
        <v>0.85</v>
      </c>
      <c r="AS92" s="59">
        <v>0.95</v>
      </c>
      <c r="AT92" s="59">
        <v>1.05</v>
      </c>
      <c r="AU92" s="59">
        <v>1.1699999999999988</v>
      </c>
      <c r="AV92" s="59">
        <v>1.3200000000000012</v>
      </c>
      <c r="AW92" s="59">
        <v>1.49</v>
      </c>
      <c r="AX92" s="59">
        <v>1.69</v>
      </c>
    </row>
    <row r="93" spans="1:50" s="59" customFormat="1" x14ac:dyDescent="0.2">
      <c r="A93" s="60" t="s">
        <v>21</v>
      </c>
      <c r="B93" s="68">
        <v>2</v>
      </c>
      <c r="C93" s="69" t="s">
        <v>26</v>
      </c>
      <c r="D93" s="59" t="str">
        <f t="shared" si="2"/>
        <v>2TP06F</v>
      </c>
      <c r="E93" s="58">
        <v>0.14000000000000015</v>
      </c>
      <c r="F93" s="58">
        <v>0.14000000000000015</v>
      </c>
      <c r="G93" s="58">
        <v>0.15999999999999986</v>
      </c>
      <c r="H93" s="58">
        <v>0.16</v>
      </c>
      <c r="I93" s="58">
        <v>0.15</v>
      </c>
      <c r="J93" s="58">
        <v>0.16</v>
      </c>
      <c r="K93" s="58">
        <v>0.16999999999999985</v>
      </c>
      <c r="L93" s="58">
        <v>0.17000000000000015</v>
      </c>
      <c r="M93" s="58">
        <v>0.18000000000000013</v>
      </c>
      <c r="N93" s="58">
        <v>0.18</v>
      </c>
      <c r="O93" s="58">
        <v>0.19</v>
      </c>
      <c r="P93" s="58">
        <v>0.19</v>
      </c>
      <c r="Q93" s="58">
        <v>0.2</v>
      </c>
      <c r="R93" s="58">
        <v>0.2</v>
      </c>
      <c r="S93" s="58">
        <v>0.22</v>
      </c>
      <c r="T93" s="58">
        <v>0.23</v>
      </c>
      <c r="U93" s="58">
        <v>0.23</v>
      </c>
      <c r="V93" s="58">
        <v>0.26</v>
      </c>
      <c r="W93" s="58">
        <v>0.27</v>
      </c>
      <c r="X93" s="58">
        <v>0.2899999999999997</v>
      </c>
      <c r="Y93" s="58">
        <v>0.32</v>
      </c>
      <c r="Z93" s="58">
        <v>0.3400000000000003</v>
      </c>
      <c r="AA93" s="58">
        <v>0.36999999999999972</v>
      </c>
      <c r="AB93" s="58">
        <v>0.4</v>
      </c>
      <c r="AC93" s="58">
        <v>0.44</v>
      </c>
      <c r="AD93" s="58">
        <v>0.47</v>
      </c>
      <c r="AE93" s="58">
        <v>0.51</v>
      </c>
      <c r="AF93" s="58">
        <v>0.55000000000000004</v>
      </c>
      <c r="AG93" s="58">
        <v>0.6</v>
      </c>
      <c r="AH93" s="58">
        <v>0.65</v>
      </c>
      <c r="AI93" s="58">
        <v>0.7</v>
      </c>
      <c r="AJ93" s="58">
        <v>0.77</v>
      </c>
      <c r="AK93" s="58">
        <v>0.84</v>
      </c>
      <c r="AL93" s="58">
        <v>0.92</v>
      </c>
      <c r="AM93" s="58">
        <v>1.02</v>
      </c>
      <c r="AN93" s="58">
        <v>1.1200000000000001</v>
      </c>
      <c r="AO93" s="59">
        <v>1.24</v>
      </c>
      <c r="AP93" s="59">
        <v>1.38</v>
      </c>
      <c r="AQ93" s="59">
        <v>1.5300000000000011</v>
      </c>
      <c r="AR93" s="59">
        <v>1.7</v>
      </c>
      <c r="AS93" s="59">
        <v>1.89</v>
      </c>
      <c r="AT93" s="59">
        <v>2.11</v>
      </c>
      <c r="AU93" s="59">
        <v>2.36</v>
      </c>
      <c r="AV93" s="59">
        <v>2.6499999999999977</v>
      </c>
      <c r="AW93" s="59">
        <v>2.9799999999999978</v>
      </c>
      <c r="AX93" s="59">
        <v>3.38</v>
      </c>
    </row>
    <row r="94" spans="1:50" s="59" customFormat="1" x14ac:dyDescent="0.2">
      <c r="A94" s="60" t="s">
        <v>21</v>
      </c>
      <c r="B94" s="68">
        <v>3</v>
      </c>
      <c r="C94" s="69" t="s">
        <v>26</v>
      </c>
      <c r="D94" s="59" t="str">
        <f t="shared" si="2"/>
        <v>3TP06F</v>
      </c>
      <c r="E94" s="58">
        <v>0.21</v>
      </c>
      <c r="F94" s="58">
        <v>0.22</v>
      </c>
      <c r="G94" s="58">
        <v>0.23</v>
      </c>
      <c r="H94" s="58">
        <v>0.23</v>
      </c>
      <c r="I94" s="58">
        <v>0.23</v>
      </c>
      <c r="J94" s="58">
        <v>0.25</v>
      </c>
      <c r="K94" s="58">
        <v>0.25</v>
      </c>
      <c r="L94" s="58">
        <v>0.26</v>
      </c>
      <c r="M94" s="58">
        <v>0.26</v>
      </c>
      <c r="N94" s="58">
        <v>0.26999999999999974</v>
      </c>
      <c r="O94" s="58">
        <v>0.28000000000000003</v>
      </c>
      <c r="P94" s="58">
        <v>0.29000000000000026</v>
      </c>
      <c r="Q94" s="58">
        <v>0.2899999999999997</v>
      </c>
      <c r="R94" s="58">
        <v>0.31000000000000028</v>
      </c>
      <c r="S94" s="58">
        <v>0.32</v>
      </c>
      <c r="T94" s="58">
        <v>0.34</v>
      </c>
      <c r="U94" s="58">
        <v>0.36999999999999972</v>
      </c>
      <c r="V94" s="58">
        <v>0.39</v>
      </c>
      <c r="W94" s="58">
        <v>0.42</v>
      </c>
      <c r="X94" s="58">
        <v>0.45</v>
      </c>
      <c r="Y94" s="58">
        <v>0.49</v>
      </c>
      <c r="Z94" s="58">
        <v>0.53</v>
      </c>
      <c r="AA94" s="58">
        <v>0.56999999999999995</v>
      </c>
      <c r="AB94" s="58">
        <v>0.61000000000000054</v>
      </c>
      <c r="AC94" s="58">
        <v>0.67</v>
      </c>
      <c r="AD94" s="58">
        <v>0.72</v>
      </c>
      <c r="AE94" s="58">
        <v>0.79</v>
      </c>
      <c r="AF94" s="58">
        <v>0.85</v>
      </c>
      <c r="AG94" s="58">
        <v>0.91</v>
      </c>
      <c r="AH94" s="58">
        <v>1</v>
      </c>
      <c r="AI94" s="58">
        <v>1.069999999999999</v>
      </c>
      <c r="AJ94" s="58">
        <v>1.1799999999999988</v>
      </c>
      <c r="AK94" s="58">
        <v>1.29</v>
      </c>
      <c r="AL94" s="58">
        <v>1.4199999999999988</v>
      </c>
      <c r="AM94" s="58">
        <v>1.56</v>
      </c>
      <c r="AN94" s="58">
        <v>1.73</v>
      </c>
      <c r="AO94" s="59">
        <v>1.91</v>
      </c>
      <c r="AP94" s="59">
        <v>2.12</v>
      </c>
      <c r="AQ94" s="59">
        <v>2.35</v>
      </c>
      <c r="AR94" s="59">
        <v>2.61</v>
      </c>
      <c r="AS94" s="59">
        <v>2.9100000000000024</v>
      </c>
      <c r="AT94" s="59">
        <v>3.25</v>
      </c>
      <c r="AU94" s="59">
        <v>3.63</v>
      </c>
      <c r="AV94" s="59">
        <v>4.09</v>
      </c>
      <c r="AW94" s="59">
        <v>4.5999999999999996</v>
      </c>
      <c r="AX94" s="59">
        <v>5.22</v>
      </c>
    </row>
    <row r="95" spans="1:50" s="59" customFormat="1" x14ac:dyDescent="0.2">
      <c r="A95" s="60" t="s">
        <v>21</v>
      </c>
      <c r="B95" s="68">
        <v>4</v>
      </c>
      <c r="C95" s="69" t="s">
        <v>26</v>
      </c>
      <c r="D95" s="59" t="str">
        <f t="shared" si="2"/>
        <v>4TP06F</v>
      </c>
      <c r="E95" s="58">
        <v>0.22</v>
      </c>
      <c r="F95" s="58">
        <v>0.23</v>
      </c>
      <c r="G95" s="58">
        <v>0.24</v>
      </c>
      <c r="H95" s="58">
        <v>0.24</v>
      </c>
      <c r="I95" s="58">
        <v>0.24</v>
      </c>
      <c r="J95" s="58">
        <v>0.25</v>
      </c>
      <c r="K95" s="58">
        <v>0.26</v>
      </c>
      <c r="L95" s="58">
        <v>0.27</v>
      </c>
      <c r="M95" s="58">
        <v>0.27</v>
      </c>
      <c r="N95" s="58">
        <v>0.28000000000000003</v>
      </c>
      <c r="O95" s="58">
        <v>0.2800000000000003</v>
      </c>
      <c r="P95" s="58">
        <v>0.2899999999999997</v>
      </c>
      <c r="Q95" s="58">
        <v>0.30000000000000027</v>
      </c>
      <c r="R95" s="58">
        <v>0.32</v>
      </c>
      <c r="S95" s="58">
        <v>0.3400000000000003</v>
      </c>
      <c r="T95" s="58">
        <v>0.35</v>
      </c>
      <c r="U95" s="58">
        <v>0.38000000000000028</v>
      </c>
      <c r="V95" s="58">
        <v>0.41</v>
      </c>
      <c r="W95" s="58">
        <v>0.44</v>
      </c>
      <c r="X95" s="58">
        <v>0.47</v>
      </c>
      <c r="Y95" s="58">
        <v>0.51</v>
      </c>
      <c r="Z95" s="58">
        <v>0.56000000000000005</v>
      </c>
      <c r="AA95" s="58">
        <v>0.60000000000000053</v>
      </c>
      <c r="AB95" s="58">
        <v>0.65</v>
      </c>
      <c r="AC95" s="58">
        <v>0.70999999999999941</v>
      </c>
      <c r="AD95" s="58">
        <v>0.76</v>
      </c>
      <c r="AE95" s="58">
        <v>0.82</v>
      </c>
      <c r="AF95" s="58">
        <v>0.89</v>
      </c>
      <c r="AG95" s="58">
        <v>0.96</v>
      </c>
      <c r="AH95" s="58">
        <v>1.0499999999999989</v>
      </c>
      <c r="AI95" s="58">
        <v>1.1399999999999999</v>
      </c>
      <c r="AJ95" s="58">
        <v>1.24</v>
      </c>
      <c r="AK95" s="58">
        <v>1.3600000000000012</v>
      </c>
      <c r="AL95" s="58">
        <v>1.5000000000000011</v>
      </c>
      <c r="AM95" s="58">
        <v>1.65</v>
      </c>
      <c r="AN95" s="58">
        <v>1.83</v>
      </c>
      <c r="AO95" s="59">
        <v>2.0299999999999998</v>
      </c>
      <c r="AP95" s="59">
        <v>2.2400000000000002</v>
      </c>
      <c r="AQ95" s="59">
        <v>2.4900000000000002</v>
      </c>
      <c r="AR95" s="59">
        <v>2.7699999999999978</v>
      </c>
      <c r="AS95" s="59">
        <v>3.09</v>
      </c>
      <c r="AT95" s="59">
        <v>3.45</v>
      </c>
      <c r="AU95" s="59">
        <v>3.86</v>
      </c>
      <c r="AV95" s="59">
        <v>4.34</v>
      </c>
      <c r="AW95" s="59">
        <v>4.8899999999999997</v>
      </c>
      <c r="AX95" s="59">
        <v>5.55</v>
      </c>
    </row>
    <row r="96" spans="1:50" s="59" customFormat="1" x14ac:dyDescent="0.2">
      <c r="A96" s="60" t="s">
        <v>21</v>
      </c>
      <c r="B96" s="68">
        <v>5</v>
      </c>
      <c r="C96" s="69" t="s">
        <v>26</v>
      </c>
      <c r="D96" s="59" t="str">
        <f t="shared" si="2"/>
        <v>5TP06F</v>
      </c>
      <c r="E96" s="58">
        <v>0.28000000000000003</v>
      </c>
      <c r="F96" s="58">
        <v>0.28999999999999998</v>
      </c>
      <c r="G96" s="58">
        <v>0.3</v>
      </c>
      <c r="H96" s="58">
        <v>0.29999999999999971</v>
      </c>
      <c r="I96" s="58">
        <v>0.31000000000000028</v>
      </c>
      <c r="J96" s="58">
        <v>0.32000000000000028</v>
      </c>
      <c r="K96" s="58">
        <v>0.33000000000000029</v>
      </c>
      <c r="L96" s="58">
        <v>0.33</v>
      </c>
      <c r="M96" s="58">
        <v>0.34</v>
      </c>
      <c r="N96" s="58">
        <v>0.35</v>
      </c>
      <c r="O96" s="58">
        <v>0.36</v>
      </c>
      <c r="P96" s="58">
        <v>0.37</v>
      </c>
      <c r="Q96" s="58">
        <v>0.39</v>
      </c>
      <c r="R96" s="58">
        <v>0.4</v>
      </c>
      <c r="S96" s="58">
        <v>0.43</v>
      </c>
      <c r="T96" s="58">
        <v>0.46</v>
      </c>
      <c r="U96" s="58">
        <v>0.49</v>
      </c>
      <c r="V96" s="58">
        <v>0.53</v>
      </c>
      <c r="W96" s="58">
        <v>0.56000000000000005</v>
      </c>
      <c r="X96" s="58">
        <v>0.61000000000000054</v>
      </c>
      <c r="Y96" s="58">
        <v>0.64999999999999947</v>
      </c>
      <c r="Z96" s="58">
        <v>0.71000000000000052</v>
      </c>
      <c r="AA96" s="58">
        <v>0.77</v>
      </c>
      <c r="AB96" s="58">
        <v>0.84</v>
      </c>
      <c r="AC96" s="58">
        <v>0.9</v>
      </c>
      <c r="AD96" s="58">
        <v>0.98</v>
      </c>
      <c r="AE96" s="58">
        <v>1.0600000000000012</v>
      </c>
      <c r="AF96" s="58">
        <v>1.1500000000000012</v>
      </c>
      <c r="AG96" s="58">
        <v>1.2399999999999978</v>
      </c>
      <c r="AH96" s="58">
        <v>1.35</v>
      </c>
      <c r="AI96" s="58">
        <v>1.47</v>
      </c>
      <c r="AJ96" s="58">
        <v>1.6</v>
      </c>
      <c r="AK96" s="58">
        <v>1.76</v>
      </c>
      <c r="AL96" s="58">
        <v>1.94</v>
      </c>
      <c r="AM96" s="58">
        <v>2.14</v>
      </c>
      <c r="AN96" s="58">
        <v>2.3700000000000023</v>
      </c>
      <c r="AO96" s="59">
        <v>2.62</v>
      </c>
      <c r="AP96" s="59">
        <v>2.91</v>
      </c>
      <c r="AQ96" s="59">
        <v>3.24</v>
      </c>
      <c r="AR96" s="59">
        <v>3.6</v>
      </c>
      <c r="AS96" s="59">
        <v>4.01</v>
      </c>
      <c r="AT96" s="59">
        <v>4.4799999999999951</v>
      </c>
      <c r="AU96" s="59">
        <v>5.0099999999999953</v>
      </c>
      <c r="AV96" s="59">
        <v>5.64</v>
      </c>
      <c r="AW96" s="59">
        <v>6.37</v>
      </c>
      <c r="AX96" s="59">
        <v>7.22</v>
      </c>
    </row>
    <row r="97" spans="1:50" s="59" customFormat="1" x14ac:dyDescent="0.2">
      <c r="A97" s="60" t="s">
        <v>21</v>
      </c>
      <c r="B97" s="68">
        <v>6</v>
      </c>
      <c r="C97" s="69" t="s">
        <v>26</v>
      </c>
      <c r="D97" s="59" t="str">
        <f t="shared" si="2"/>
        <v>6TP06F</v>
      </c>
      <c r="E97" s="58">
        <v>0.34</v>
      </c>
      <c r="F97" s="58">
        <v>0.35</v>
      </c>
      <c r="G97" s="58">
        <v>0.36</v>
      </c>
      <c r="H97" s="58">
        <v>0.36999999999999972</v>
      </c>
      <c r="I97" s="58">
        <v>0.37000000000000027</v>
      </c>
      <c r="J97" s="58">
        <v>0.39</v>
      </c>
      <c r="K97" s="58">
        <v>0.4</v>
      </c>
      <c r="L97" s="58">
        <v>0.4</v>
      </c>
      <c r="M97" s="58">
        <v>0.41</v>
      </c>
      <c r="N97" s="58">
        <v>0.43</v>
      </c>
      <c r="O97" s="58">
        <v>0.44</v>
      </c>
      <c r="P97" s="58">
        <v>0.45</v>
      </c>
      <c r="Q97" s="58">
        <v>0.48</v>
      </c>
      <c r="R97" s="58">
        <v>0.5</v>
      </c>
      <c r="S97" s="58">
        <v>0.53</v>
      </c>
      <c r="T97" s="58">
        <v>0.5699999999999994</v>
      </c>
      <c r="U97" s="58">
        <v>0.61000000000000054</v>
      </c>
      <c r="V97" s="58">
        <v>0.65</v>
      </c>
      <c r="W97" s="58">
        <v>0.7</v>
      </c>
      <c r="X97" s="58">
        <v>0.75</v>
      </c>
      <c r="Y97" s="58">
        <v>0.82</v>
      </c>
      <c r="Z97" s="58">
        <v>0.88</v>
      </c>
      <c r="AA97" s="58">
        <v>0.96</v>
      </c>
      <c r="AB97" s="58">
        <v>1.03</v>
      </c>
      <c r="AC97" s="58">
        <v>1.1200000000000001</v>
      </c>
      <c r="AD97" s="58">
        <v>1.2100000000000011</v>
      </c>
      <c r="AE97" s="58">
        <v>1.31</v>
      </c>
      <c r="AF97" s="58">
        <v>1.42</v>
      </c>
      <c r="AG97" s="58">
        <v>1.54</v>
      </c>
      <c r="AH97" s="58">
        <v>1.67</v>
      </c>
      <c r="AI97" s="58">
        <v>1.82</v>
      </c>
      <c r="AJ97" s="58">
        <v>2</v>
      </c>
      <c r="AK97" s="58">
        <v>2.19</v>
      </c>
      <c r="AL97" s="58">
        <v>2.42</v>
      </c>
      <c r="AM97" s="58">
        <v>2.6699999999999977</v>
      </c>
      <c r="AN97" s="58">
        <v>2.95</v>
      </c>
      <c r="AO97" s="59">
        <v>3.27</v>
      </c>
      <c r="AP97" s="59">
        <v>3.63</v>
      </c>
      <c r="AQ97" s="59">
        <v>4.03</v>
      </c>
      <c r="AR97" s="59">
        <v>4.49</v>
      </c>
      <c r="AS97" s="59">
        <v>5</v>
      </c>
      <c r="AT97" s="59">
        <v>5.59</v>
      </c>
      <c r="AU97" s="59">
        <v>6.27</v>
      </c>
      <c r="AV97" s="59">
        <v>7.06</v>
      </c>
      <c r="AW97" s="59">
        <v>7.97</v>
      </c>
      <c r="AX97" s="59">
        <v>0</v>
      </c>
    </row>
    <row r="98" spans="1:50" s="59" customFormat="1" x14ac:dyDescent="0.2">
      <c r="A98" s="60" t="s">
        <v>21</v>
      </c>
      <c r="B98" s="68">
        <v>7</v>
      </c>
      <c r="C98" s="69" t="s">
        <v>26</v>
      </c>
      <c r="D98" s="59" t="str">
        <f t="shared" si="2"/>
        <v>7TP06F</v>
      </c>
      <c r="E98" s="58">
        <v>0.36999999999999972</v>
      </c>
      <c r="F98" s="58">
        <v>0.38</v>
      </c>
      <c r="G98" s="58">
        <v>0.39</v>
      </c>
      <c r="H98" s="58">
        <v>0.41</v>
      </c>
      <c r="I98" s="58">
        <v>0.41</v>
      </c>
      <c r="J98" s="58">
        <v>0.42</v>
      </c>
      <c r="K98" s="58">
        <v>0.44</v>
      </c>
      <c r="L98" s="58">
        <v>0.44</v>
      </c>
      <c r="M98" s="58">
        <v>0.46</v>
      </c>
      <c r="N98" s="58">
        <v>0.47</v>
      </c>
      <c r="O98" s="58">
        <v>0.49</v>
      </c>
      <c r="P98" s="58">
        <v>0.5</v>
      </c>
      <c r="Q98" s="58">
        <v>0.53</v>
      </c>
      <c r="R98" s="58">
        <v>0.56000000000000005</v>
      </c>
      <c r="S98" s="58">
        <v>0.59</v>
      </c>
      <c r="T98" s="58">
        <v>0.62999999999999945</v>
      </c>
      <c r="U98" s="58">
        <v>0.68</v>
      </c>
      <c r="V98" s="58">
        <v>0.73000000000000054</v>
      </c>
      <c r="W98" s="58">
        <v>0.78</v>
      </c>
      <c r="X98" s="58">
        <v>0.85</v>
      </c>
      <c r="Y98" s="58">
        <v>0.91</v>
      </c>
      <c r="Z98" s="58">
        <v>0.99</v>
      </c>
      <c r="AA98" s="58">
        <v>1.0700000000000012</v>
      </c>
      <c r="AB98" s="58">
        <v>1.160000000000001</v>
      </c>
      <c r="AC98" s="58">
        <v>1.25</v>
      </c>
      <c r="AD98" s="58">
        <v>1.3499999999999988</v>
      </c>
      <c r="AE98" s="58">
        <v>1.4599999999999989</v>
      </c>
      <c r="AF98" s="58">
        <v>1.58</v>
      </c>
      <c r="AG98" s="58">
        <v>1.72</v>
      </c>
      <c r="AH98" s="58">
        <v>1.88</v>
      </c>
      <c r="AI98" s="58">
        <v>2.0499999999999998</v>
      </c>
      <c r="AJ98" s="58">
        <v>2.2499999999999978</v>
      </c>
      <c r="AK98" s="58">
        <v>2.4699999999999975</v>
      </c>
      <c r="AL98" s="58">
        <v>2.72</v>
      </c>
      <c r="AM98" s="58">
        <v>3.01</v>
      </c>
      <c r="AN98" s="58">
        <v>3.32</v>
      </c>
      <c r="AO98" s="59">
        <v>3.68</v>
      </c>
      <c r="AP98" s="59">
        <v>4.09</v>
      </c>
      <c r="AQ98" s="59">
        <v>4.54</v>
      </c>
      <c r="AR98" s="59">
        <v>5.05</v>
      </c>
      <c r="AS98" s="59">
        <v>5.6400000000000041</v>
      </c>
      <c r="AT98" s="59">
        <v>6.31</v>
      </c>
      <c r="AU98" s="59">
        <v>7.09</v>
      </c>
      <c r="AV98" s="59">
        <v>7.98</v>
      </c>
      <c r="AW98" s="59">
        <v>0</v>
      </c>
      <c r="AX98" s="59">
        <v>0</v>
      </c>
    </row>
    <row r="99" spans="1:50" s="59" customFormat="1" x14ac:dyDescent="0.2">
      <c r="A99" s="60" t="s">
        <v>21</v>
      </c>
      <c r="B99" s="68">
        <v>8</v>
      </c>
      <c r="C99" s="69" t="s">
        <v>26</v>
      </c>
      <c r="D99" s="59" t="str">
        <f t="shared" si="2"/>
        <v>8TP06F</v>
      </c>
      <c r="E99" s="58">
        <v>0.43</v>
      </c>
      <c r="F99" s="58">
        <v>0.45</v>
      </c>
      <c r="G99" s="58">
        <v>0.45</v>
      </c>
      <c r="H99" s="58">
        <v>0.47</v>
      </c>
      <c r="I99" s="58">
        <v>0.48</v>
      </c>
      <c r="J99" s="58">
        <v>0.49</v>
      </c>
      <c r="K99" s="58">
        <v>0.5</v>
      </c>
      <c r="L99" s="58">
        <v>0.51</v>
      </c>
      <c r="M99" s="58">
        <v>0.53</v>
      </c>
      <c r="N99" s="58">
        <v>0.54</v>
      </c>
      <c r="O99" s="58">
        <v>0.5699999999999994</v>
      </c>
      <c r="P99" s="58">
        <v>0.59</v>
      </c>
      <c r="Q99" s="58">
        <v>0.61999999999999889</v>
      </c>
      <c r="R99" s="58">
        <v>0.65</v>
      </c>
      <c r="S99" s="58">
        <v>0.6999999999999994</v>
      </c>
      <c r="T99" s="58">
        <v>0.75</v>
      </c>
      <c r="U99" s="58">
        <v>0.8</v>
      </c>
      <c r="V99" s="58">
        <v>0.86</v>
      </c>
      <c r="W99" s="58">
        <v>0.92</v>
      </c>
      <c r="X99" s="58">
        <v>1</v>
      </c>
      <c r="Y99" s="58">
        <v>1.079999999999999</v>
      </c>
      <c r="Z99" s="58">
        <v>1.170000000000001</v>
      </c>
      <c r="AA99" s="58">
        <v>1.26</v>
      </c>
      <c r="AB99" s="58">
        <v>1.3600000000000012</v>
      </c>
      <c r="AC99" s="58">
        <v>1.4800000000000011</v>
      </c>
      <c r="AD99" s="58">
        <v>1.59</v>
      </c>
      <c r="AE99" s="58">
        <v>1.73</v>
      </c>
      <c r="AF99" s="58">
        <v>1.87</v>
      </c>
      <c r="AG99" s="58">
        <v>2.04</v>
      </c>
      <c r="AH99" s="58">
        <v>2.2199999999999975</v>
      </c>
      <c r="AI99" s="58">
        <v>2.4300000000000002</v>
      </c>
      <c r="AJ99" s="58">
        <v>2.6599999999999979</v>
      </c>
      <c r="AK99" s="58">
        <v>2.93</v>
      </c>
      <c r="AL99" s="58">
        <v>3.24</v>
      </c>
      <c r="AM99" s="58">
        <v>3.57</v>
      </c>
      <c r="AN99" s="58">
        <v>3.96</v>
      </c>
      <c r="AO99" s="59">
        <v>4.38</v>
      </c>
      <c r="AP99" s="59">
        <v>4.87</v>
      </c>
      <c r="AQ99" s="59">
        <v>5.41</v>
      </c>
      <c r="AR99" s="59">
        <v>6.03</v>
      </c>
      <c r="AS99" s="59">
        <v>6.72</v>
      </c>
      <c r="AT99" s="59">
        <v>7.53</v>
      </c>
      <c r="AU99" s="59">
        <v>8.4600000000000009</v>
      </c>
      <c r="AV99" s="59">
        <v>0</v>
      </c>
      <c r="AW99" s="59">
        <v>0</v>
      </c>
      <c r="AX99" s="59">
        <v>0</v>
      </c>
    </row>
    <row r="100" spans="1:50" s="59" customFormat="1" x14ac:dyDescent="0.2">
      <c r="A100" s="60" t="s">
        <v>21</v>
      </c>
      <c r="B100" s="68">
        <v>9</v>
      </c>
      <c r="C100" s="69" t="s">
        <v>26</v>
      </c>
      <c r="D100" s="59" t="str">
        <f t="shared" si="2"/>
        <v>9TP06F</v>
      </c>
      <c r="E100" s="58">
        <v>0.49</v>
      </c>
      <c r="F100" s="58">
        <v>0.51</v>
      </c>
      <c r="G100" s="58">
        <v>0.51</v>
      </c>
      <c r="H100" s="58">
        <v>0.52999999999999947</v>
      </c>
      <c r="I100" s="58">
        <v>0.54000000000000059</v>
      </c>
      <c r="J100" s="58">
        <v>0.56000000000000005</v>
      </c>
      <c r="K100" s="58">
        <v>0.56999999999999995</v>
      </c>
      <c r="L100" s="58">
        <v>0.59</v>
      </c>
      <c r="M100" s="58">
        <v>0.6</v>
      </c>
      <c r="N100" s="58">
        <v>0.63</v>
      </c>
      <c r="O100" s="58">
        <v>0.65</v>
      </c>
      <c r="P100" s="58">
        <v>0.68</v>
      </c>
      <c r="Q100" s="58">
        <v>0.71</v>
      </c>
      <c r="R100" s="58">
        <v>0.75</v>
      </c>
      <c r="S100" s="58">
        <v>0.8</v>
      </c>
      <c r="T100" s="58">
        <v>0.86</v>
      </c>
      <c r="U100" s="58">
        <v>0.92</v>
      </c>
      <c r="V100" s="58">
        <v>0.99</v>
      </c>
      <c r="W100" s="58">
        <v>1.07</v>
      </c>
      <c r="X100" s="58">
        <v>1.1499999999999999</v>
      </c>
      <c r="Y100" s="58">
        <v>1.25</v>
      </c>
      <c r="Z100" s="58">
        <v>1.35</v>
      </c>
      <c r="AA100" s="58">
        <v>1.4699999999999989</v>
      </c>
      <c r="AB100" s="58">
        <v>1.58</v>
      </c>
      <c r="AC100" s="58">
        <v>1.72</v>
      </c>
      <c r="AD100" s="58">
        <v>1.86</v>
      </c>
      <c r="AE100" s="58">
        <v>2.0099999999999998</v>
      </c>
      <c r="AF100" s="58">
        <v>2.1800000000000002</v>
      </c>
      <c r="AG100" s="58">
        <v>2.38</v>
      </c>
      <c r="AH100" s="58">
        <v>2.5899999999999976</v>
      </c>
      <c r="AI100" s="58">
        <v>2.84</v>
      </c>
      <c r="AJ100" s="58">
        <v>3.12</v>
      </c>
      <c r="AK100" s="58">
        <v>3.43</v>
      </c>
      <c r="AL100" s="58">
        <v>3.79</v>
      </c>
      <c r="AM100" s="58">
        <v>4.1900000000000004</v>
      </c>
      <c r="AN100" s="58">
        <v>4.6399999999999997</v>
      </c>
      <c r="AO100" s="59">
        <v>5.1400000000000041</v>
      </c>
      <c r="AP100" s="59">
        <v>5.71</v>
      </c>
      <c r="AQ100" s="59">
        <v>6.34</v>
      </c>
      <c r="AR100" s="59">
        <v>7.07</v>
      </c>
      <c r="AS100" s="59">
        <v>7.91</v>
      </c>
      <c r="AT100" s="59">
        <v>8.86</v>
      </c>
      <c r="AU100" s="59">
        <v>0</v>
      </c>
      <c r="AV100" s="59">
        <v>0</v>
      </c>
      <c r="AW100" s="59">
        <v>0</v>
      </c>
      <c r="AX100" s="59">
        <v>0</v>
      </c>
    </row>
    <row r="101" spans="1:50" s="59" customFormat="1" x14ac:dyDescent="0.2">
      <c r="A101" s="60" t="s">
        <v>21</v>
      </c>
      <c r="B101" s="68">
        <v>10</v>
      </c>
      <c r="C101" s="69" t="s">
        <v>26</v>
      </c>
      <c r="D101" s="59" t="str">
        <f t="shared" si="2"/>
        <v>10TP06F</v>
      </c>
      <c r="E101" s="58">
        <v>0.5500000000000006</v>
      </c>
      <c r="F101" s="58">
        <v>0.56000000000000005</v>
      </c>
      <c r="G101" s="58">
        <v>0.57999999999999996</v>
      </c>
      <c r="H101" s="58">
        <v>0.58999999999999941</v>
      </c>
      <c r="I101" s="58">
        <v>0.61000000000000054</v>
      </c>
      <c r="J101" s="58">
        <v>0.62</v>
      </c>
      <c r="K101" s="58">
        <v>0.64</v>
      </c>
      <c r="L101" s="58">
        <v>0.66</v>
      </c>
      <c r="M101" s="58">
        <v>0.6800000000000006</v>
      </c>
      <c r="N101" s="58">
        <v>0.70999999999999941</v>
      </c>
      <c r="O101" s="58">
        <v>0.73999999999999944</v>
      </c>
      <c r="P101" s="58">
        <v>0.77</v>
      </c>
      <c r="Q101" s="58">
        <v>0.82</v>
      </c>
      <c r="R101" s="58">
        <v>0.87</v>
      </c>
      <c r="S101" s="58">
        <v>0.92</v>
      </c>
      <c r="T101" s="58">
        <v>0.98</v>
      </c>
      <c r="U101" s="58">
        <v>1.06</v>
      </c>
      <c r="V101" s="58">
        <v>1.1399999999999988</v>
      </c>
      <c r="W101" s="58">
        <v>1.2300000000000011</v>
      </c>
      <c r="X101" s="58">
        <v>1.33</v>
      </c>
      <c r="Y101" s="58">
        <v>1.4400000000000011</v>
      </c>
      <c r="Z101" s="58">
        <v>1.56</v>
      </c>
      <c r="AA101" s="58">
        <v>1.68</v>
      </c>
      <c r="AB101" s="58">
        <v>1.82</v>
      </c>
      <c r="AC101" s="58">
        <v>1.97</v>
      </c>
      <c r="AD101" s="58">
        <v>2.13</v>
      </c>
      <c r="AE101" s="58">
        <v>2.3199999999999998</v>
      </c>
      <c r="AF101" s="58">
        <v>2.52</v>
      </c>
      <c r="AG101" s="58">
        <v>2.75</v>
      </c>
      <c r="AH101" s="58">
        <v>3</v>
      </c>
      <c r="AI101" s="58">
        <v>3.29</v>
      </c>
      <c r="AJ101" s="58">
        <v>3.61</v>
      </c>
      <c r="AK101" s="58">
        <v>3.98</v>
      </c>
      <c r="AL101" s="58">
        <v>4.3900000000000041</v>
      </c>
      <c r="AM101" s="58">
        <v>4.8499999999999996</v>
      </c>
      <c r="AN101" s="58">
        <v>5.37</v>
      </c>
      <c r="AO101" s="59">
        <v>5.96</v>
      </c>
      <c r="AP101" s="59">
        <v>6.62</v>
      </c>
      <c r="AQ101" s="59">
        <v>7.37</v>
      </c>
      <c r="AR101" s="59">
        <v>8.2200000000000095</v>
      </c>
      <c r="AS101" s="59">
        <v>9.19</v>
      </c>
      <c r="AT101" s="59">
        <v>0</v>
      </c>
      <c r="AU101" s="59">
        <v>0</v>
      </c>
      <c r="AV101" s="59">
        <v>0</v>
      </c>
      <c r="AW101" s="59">
        <v>0</v>
      </c>
      <c r="AX101" s="59">
        <v>0</v>
      </c>
    </row>
    <row r="102" spans="1:50" s="59" customFormat="1" x14ac:dyDescent="0.2">
      <c r="A102" s="60" t="s">
        <v>21</v>
      </c>
      <c r="B102" s="68">
        <v>11</v>
      </c>
      <c r="C102" s="69" t="s">
        <v>26</v>
      </c>
      <c r="D102" s="59" t="str">
        <f t="shared" si="2"/>
        <v>11TP06F</v>
      </c>
      <c r="E102" s="58">
        <v>0.61000000000000054</v>
      </c>
      <c r="F102" s="58">
        <v>0.62</v>
      </c>
      <c r="G102" s="58">
        <v>0.65000000000000058</v>
      </c>
      <c r="H102" s="58">
        <v>0.66</v>
      </c>
      <c r="I102" s="58">
        <v>0.68</v>
      </c>
      <c r="J102" s="58">
        <v>0.6999999999999994</v>
      </c>
      <c r="K102" s="58">
        <v>0.72</v>
      </c>
      <c r="L102" s="58">
        <v>0.73999999999999944</v>
      </c>
      <c r="M102" s="58">
        <v>0.76999999999999946</v>
      </c>
      <c r="N102" s="58">
        <v>0.8</v>
      </c>
      <c r="O102" s="58">
        <v>0.84</v>
      </c>
      <c r="P102" s="58">
        <v>0.87</v>
      </c>
      <c r="Q102" s="58">
        <v>0.92</v>
      </c>
      <c r="R102" s="58">
        <v>0.98</v>
      </c>
      <c r="S102" s="58">
        <v>1.0400000000000011</v>
      </c>
      <c r="T102" s="58">
        <v>1.1099999999999988</v>
      </c>
      <c r="U102" s="58">
        <v>1.2</v>
      </c>
      <c r="V102" s="58">
        <v>1.3</v>
      </c>
      <c r="W102" s="58">
        <v>1.3999999999999988</v>
      </c>
      <c r="X102" s="58">
        <v>1.5099999999999989</v>
      </c>
      <c r="Y102" s="58">
        <v>1.64</v>
      </c>
      <c r="Z102" s="58">
        <v>1.77</v>
      </c>
      <c r="AA102" s="58">
        <v>1.91</v>
      </c>
      <c r="AB102" s="58">
        <v>2.0699999999999998</v>
      </c>
      <c r="AC102" s="58">
        <v>2.2499999999999978</v>
      </c>
      <c r="AD102" s="58">
        <v>2.4299999999999979</v>
      </c>
      <c r="AE102" s="58">
        <v>2.6400000000000023</v>
      </c>
      <c r="AF102" s="58">
        <v>2.87</v>
      </c>
      <c r="AG102" s="58">
        <v>3.14</v>
      </c>
      <c r="AH102" s="58">
        <v>3.44</v>
      </c>
      <c r="AI102" s="58">
        <v>3.77</v>
      </c>
      <c r="AJ102" s="58">
        <v>4.1399999999999997</v>
      </c>
      <c r="AK102" s="58">
        <v>4.57</v>
      </c>
      <c r="AL102" s="58">
        <v>5.0400000000000089</v>
      </c>
      <c r="AM102" s="58">
        <v>5.57</v>
      </c>
      <c r="AN102" s="58">
        <v>6.17</v>
      </c>
      <c r="AO102" s="59">
        <v>6.85</v>
      </c>
      <c r="AP102" s="59">
        <v>7.61</v>
      </c>
      <c r="AQ102" s="59">
        <v>8.4700000000000095</v>
      </c>
      <c r="AR102" s="59">
        <v>9.4600000000000097</v>
      </c>
      <c r="AS102" s="59">
        <v>0</v>
      </c>
      <c r="AT102" s="59">
        <v>0</v>
      </c>
      <c r="AU102" s="59">
        <v>0</v>
      </c>
      <c r="AV102" s="59">
        <v>0</v>
      </c>
      <c r="AW102" s="59">
        <v>0</v>
      </c>
      <c r="AX102" s="59">
        <v>0</v>
      </c>
    </row>
    <row r="103" spans="1:50" s="59" customFormat="1" x14ac:dyDescent="0.2">
      <c r="A103" s="60" t="s">
        <v>21</v>
      </c>
      <c r="B103" s="68">
        <v>12</v>
      </c>
      <c r="C103" s="69" t="s">
        <v>26</v>
      </c>
      <c r="D103" s="59" t="str">
        <f t="shared" si="2"/>
        <v>12TP06F</v>
      </c>
      <c r="E103" s="58">
        <v>0.67</v>
      </c>
      <c r="F103" s="58">
        <v>0.70000000000000062</v>
      </c>
      <c r="G103" s="58">
        <v>0.71</v>
      </c>
      <c r="H103" s="58">
        <v>0.73</v>
      </c>
      <c r="I103" s="58">
        <v>0.75</v>
      </c>
      <c r="J103" s="58">
        <v>0.77</v>
      </c>
      <c r="K103" s="58">
        <v>0.79</v>
      </c>
      <c r="L103" s="58">
        <v>0.82</v>
      </c>
      <c r="M103" s="58">
        <v>0.85</v>
      </c>
      <c r="N103" s="58">
        <v>0.89</v>
      </c>
      <c r="O103" s="58">
        <v>0.93</v>
      </c>
      <c r="P103" s="58">
        <v>0.98</v>
      </c>
      <c r="Q103" s="58">
        <v>1.04</v>
      </c>
      <c r="R103" s="58">
        <v>1.1000000000000001</v>
      </c>
      <c r="S103" s="58">
        <v>1.18</v>
      </c>
      <c r="T103" s="58">
        <v>1.26</v>
      </c>
      <c r="U103" s="58">
        <v>1.36</v>
      </c>
      <c r="V103" s="58">
        <v>1.46</v>
      </c>
      <c r="W103" s="58">
        <v>1.58</v>
      </c>
      <c r="X103" s="58">
        <v>1.7</v>
      </c>
      <c r="Y103" s="58">
        <v>1.84</v>
      </c>
      <c r="Z103" s="58">
        <v>2</v>
      </c>
      <c r="AA103" s="58">
        <v>2.16</v>
      </c>
      <c r="AB103" s="58">
        <v>2.34</v>
      </c>
      <c r="AC103" s="58">
        <v>2.5299999999999976</v>
      </c>
      <c r="AD103" s="58">
        <v>2.76</v>
      </c>
      <c r="AE103" s="58">
        <v>3</v>
      </c>
      <c r="AF103" s="58">
        <v>3.26</v>
      </c>
      <c r="AG103" s="58">
        <v>3.57</v>
      </c>
      <c r="AH103" s="58">
        <v>3.9</v>
      </c>
      <c r="AI103" s="58">
        <v>4.28</v>
      </c>
      <c r="AJ103" s="58">
        <v>4.71</v>
      </c>
      <c r="AK103" s="58">
        <v>5.1900000000000048</v>
      </c>
      <c r="AL103" s="58">
        <v>5.7299999999999951</v>
      </c>
      <c r="AM103" s="58">
        <v>6.34</v>
      </c>
      <c r="AN103" s="58">
        <v>7.03</v>
      </c>
      <c r="AO103" s="59">
        <v>7.81</v>
      </c>
      <c r="AP103" s="59">
        <v>8.6899999999999906</v>
      </c>
      <c r="AQ103" s="59">
        <v>9.6799999999999908</v>
      </c>
      <c r="AR103" s="59">
        <v>0</v>
      </c>
      <c r="AS103" s="59">
        <v>0</v>
      </c>
      <c r="AT103" s="59">
        <v>0</v>
      </c>
      <c r="AU103" s="59">
        <v>0</v>
      </c>
      <c r="AV103" s="59">
        <v>0</v>
      </c>
      <c r="AW103" s="59">
        <v>0</v>
      </c>
      <c r="AX103" s="59">
        <v>0</v>
      </c>
    </row>
    <row r="104" spans="1:50" s="59" customFormat="1" x14ac:dyDescent="0.2">
      <c r="A104" s="60" t="s">
        <v>21</v>
      </c>
      <c r="B104" s="68">
        <v>13</v>
      </c>
      <c r="C104" s="69" t="s">
        <v>26</v>
      </c>
      <c r="D104" s="59" t="str">
        <f t="shared" si="2"/>
        <v>13TP06F</v>
      </c>
      <c r="E104" s="58">
        <v>0.74</v>
      </c>
      <c r="F104" s="58">
        <v>0.76</v>
      </c>
      <c r="G104" s="58">
        <v>0.78</v>
      </c>
      <c r="H104" s="58">
        <v>0.8</v>
      </c>
      <c r="I104" s="58">
        <v>0.82</v>
      </c>
      <c r="J104" s="58">
        <v>0.85</v>
      </c>
      <c r="K104" s="58">
        <v>0.88</v>
      </c>
      <c r="L104" s="58">
        <v>0.91</v>
      </c>
      <c r="M104" s="58">
        <v>0.94</v>
      </c>
      <c r="N104" s="58">
        <v>0.99</v>
      </c>
      <c r="O104" s="58">
        <v>1.03</v>
      </c>
      <c r="P104" s="58">
        <v>1.0900000000000001</v>
      </c>
      <c r="Q104" s="58">
        <v>1.1599999999999999</v>
      </c>
      <c r="R104" s="58">
        <v>1.23</v>
      </c>
      <c r="S104" s="58">
        <v>1.32</v>
      </c>
      <c r="T104" s="58">
        <v>1.41</v>
      </c>
      <c r="U104" s="58">
        <v>1.5200000000000011</v>
      </c>
      <c r="V104" s="58">
        <v>1.64</v>
      </c>
      <c r="W104" s="58">
        <v>1.77</v>
      </c>
      <c r="X104" s="58">
        <v>1.91</v>
      </c>
      <c r="Y104" s="58">
        <v>2.0699999999999998</v>
      </c>
      <c r="Z104" s="58">
        <v>2.2400000000000024</v>
      </c>
      <c r="AA104" s="58">
        <v>2.42</v>
      </c>
      <c r="AB104" s="58">
        <v>2.63</v>
      </c>
      <c r="AC104" s="58">
        <v>2.85</v>
      </c>
      <c r="AD104" s="58">
        <v>3.09</v>
      </c>
      <c r="AE104" s="58">
        <v>3.37</v>
      </c>
      <c r="AF104" s="58">
        <v>3.67</v>
      </c>
      <c r="AG104" s="58">
        <v>4.0199999999999996</v>
      </c>
      <c r="AH104" s="58">
        <v>4.4000000000000004</v>
      </c>
      <c r="AI104" s="58">
        <v>4.8399999999999954</v>
      </c>
      <c r="AJ104" s="58">
        <v>5.33</v>
      </c>
      <c r="AK104" s="58">
        <v>5.87</v>
      </c>
      <c r="AL104" s="58">
        <v>6.49</v>
      </c>
      <c r="AM104" s="58">
        <v>7.18</v>
      </c>
      <c r="AN104" s="58">
        <v>7.96</v>
      </c>
      <c r="AO104" s="59">
        <v>8.85</v>
      </c>
      <c r="AP104" s="59">
        <v>9.8499999999999908</v>
      </c>
      <c r="AQ104" s="59">
        <v>0</v>
      </c>
      <c r="AR104" s="59">
        <v>0</v>
      </c>
      <c r="AS104" s="59">
        <v>0</v>
      </c>
      <c r="AT104" s="59">
        <v>0</v>
      </c>
      <c r="AU104" s="59">
        <v>0</v>
      </c>
      <c r="AV104" s="59">
        <v>0</v>
      </c>
      <c r="AW104" s="59">
        <v>0</v>
      </c>
      <c r="AX104" s="59">
        <v>0</v>
      </c>
    </row>
    <row r="105" spans="1:50" s="59" customFormat="1" x14ac:dyDescent="0.2">
      <c r="A105" s="60" t="s">
        <v>21</v>
      </c>
      <c r="B105" s="68">
        <v>14</v>
      </c>
      <c r="C105" s="69" t="s">
        <v>26</v>
      </c>
      <c r="D105" s="59" t="str">
        <f t="shared" si="2"/>
        <v>14TP06F</v>
      </c>
      <c r="E105" s="58">
        <v>0.8</v>
      </c>
      <c r="F105" s="58">
        <v>0.83</v>
      </c>
      <c r="G105" s="58">
        <v>0.85</v>
      </c>
      <c r="H105" s="58">
        <v>0.88</v>
      </c>
      <c r="I105" s="58">
        <v>0.9</v>
      </c>
      <c r="J105" s="58">
        <v>0.93</v>
      </c>
      <c r="K105" s="58">
        <v>0.96</v>
      </c>
      <c r="L105" s="58">
        <v>1</v>
      </c>
      <c r="M105" s="58">
        <v>1.04</v>
      </c>
      <c r="N105" s="58">
        <v>1.079999999999999</v>
      </c>
      <c r="O105" s="58">
        <v>1.1399999999999999</v>
      </c>
      <c r="P105" s="58">
        <v>1.21</v>
      </c>
      <c r="Q105" s="58">
        <v>1.29</v>
      </c>
      <c r="R105" s="58">
        <v>1.37</v>
      </c>
      <c r="S105" s="58">
        <v>1.46</v>
      </c>
      <c r="T105" s="58">
        <v>1.58</v>
      </c>
      <c r="U105" s="58">
        <v>1.69</v>
      </c>
      <c r="V105" s="58">
        <v>1.83</v>
      </c>
      <c r="W105" s="58">
        <v>1.97</v>
      </c>
      <c r="X105" s="58">
        <v>2.1300000000000021</v>
      </c>
      <c r="Y105" s="58">
        <v>2.2999999999999998</v>
      </c>
      <c r="Z105" s="58">
        <v>2.4900000000000002</v>
      </c>
      <c r="AA105" s="58">
        <v>2.7099999999999977</v>
      </c>
      <c r="AB105" s="58">
        <v>2.94</v>
      </c>
      <c r="AC105" s="58">
        <v>3.19</v>
      </c>
      <c r="AD105" s="58">
        <v>3.47</v>
      </c>
      <c r="AE105" s="58">
        <v>3.78</v>
      </c>
      <c r="AF105" s="58">
        <v>4.12</v>
      </c>
      <c r="AG105" s="58">
        <v>4.5199999999999996</v>
      </c>
      <c r="AH105" s="58">
        <v>4.9400000000000004</v>
      </c>
      <c r="AI105" s="58">
        <v>5.44</v>
      </c>
      <c r="AJ105" s="58">
        <v>5.99</v>
      </c>
      <c r="AK105" s="58">
        <v>6.6</v>
      </c>
      <c r="AL105" s="58">
        <v>7.31</v>
      </c>
      <c r="AM105" s="58">
        <v>8.09</v>
      </c>
      <c r="AN105" s="58">
        <v>8.98</v>
      </c>
      <c r="AO105" s="59">
        <v>9.9899999999999913</v>
      </c>
      <c r="AP105" s="59">
        <v>0</v>
      </c>
      <c r="AQ105" s="59">
        <v>0</v>
      </c>
      <c r="AR105" s="59">
        <v>0</v>
      </c>
      <c r="AS105" s="59">
        <v>0</v>
      </c>
      <c r="AT105" s="59">
        <v>0</v>
      </c>
      <c r="AU105" s="59">
        <v>0</v>
      </c>
      <c r="AV105" s="59">
        <v>0</v>
      </c>
      <c r="AW105" s="59">
        <v>0</v>
      </c>
      <c r="AX105" s="59">
        <v>0</v>
      </c>
    </row>
    <row r="106" spans="1:50" s="59" customFormat="1" x14ac:dyDescent="0.2">
      <c r="A106" s="60" t="s">
        <v>21</v>
      </c>
      <c r="B106" s="68">
        <v>15</v>
      </c>
      <c r="C106" s="69" t="s">
        <v>26</v>
      </c>
      <c r="D106" s="59" t="str">
        <f t="shared" si="2"/>
        <v>15TP06F</v>
      </c>
      <c r="E106" s="58">
        <v>0.88</v>
      </c>
      <c r="F106" s="58">
        <v>0.9</v>
      </c>
      <c r="G106" s="58">
        <v>0.92</v>
      </c>
      <c r="H106" s="58">
        <v>0.95</v>
      </c>
      <c r="I106" s="58">
        <v>0.98</v>
      </c>
      <c r="J106" s="58">
        <v>1.01</v>
      </c>
      <c r="K106" s="58">
        <v>1.05</v>
      </c>
      <c r="L106" s="58">
        <v>1.0900000000000001</v>
      </c>
      <c r="M106" s="58">
        <v>1.1399999999999988</v>
      </c>
      <c r="N106" s="58">
        <v>1.1900000000000011</v>
      </c>
      <c r="O106" s="58">
        <v>1.2700000000000022</v>
      </c>
      <c r="P106" s="58">
        <v>1.329999999999999</v>
      </c>
      <c r="Q106" s="58">
        <v>1.420000000000001</v>
      </c>
      <c r="R106" s="58">
        <v>1.52</v>
      </c>
      <c r="S106" s="58">
        <v>1.62</v>
      </c>
      <c r="T106" s="58">
        <v>1.75</v>
      </c>
      <c r="U106" s="58">
        <v>1.88</v>
      </c>
      <c r="V106" s="58">
        <v>2.0299999999999998</v>
      </c>
      <c r="W106" s="58">
        <v>2.1800000000000002</v>
      </c>
      <c r="X106" s="58">
        <v>2.3600000000000021</v>
      </c>
      <c r="Y106" s="58">
        <v>2.56</v>
      </c>
      <c r="Z106" s="58">
        <v>2.77</v>
      </c>
      <c r="AA106" s="58">
        <v>3.01</v>
      </c>
      <c r="AB106" s="58">
        <v>3.26</v>
      </c>
      <c r="AC106" s="58">
        <v>3.54</v>
      </c>
      <c r="AD106" s="58">
        <v>3.86</v>
      </c>
      <c r="AE106" s="58">
        <v>4.22</v>
      </c>
      <c r="AF106" s="58">
        <v>4.6100000000000048</v>
      </c>
      <c r="AG106" s="58">
        <v>5.05</v>
      </c>
      <c r="AH106" s="58">
        <v>5.53</v>
      </c>
      <c r="AI106" s="58">
        <v>6.09</v>
      </c>
      <c r="AJ106" s="58">
        <v>6.7</v>
      </c>
      <c r="AK106" s="58">
        <v>7.41</v>
      </c>
      <c r="AL106" s="58">
        <v>8.19</v>
      </c>
      <c r="AM106" s="58">
        <v>9.08</v>
      </c>
      <c r="AN106" s="58">
        <v>10.08</v>
      </c>
      <c r="AO106" s="59">
        <v>0</v>
      </c>
      <c r="AP106" s="59">
        <v>0</v>
      </c>
      <c r="AQ106" s="59">
        <v>0</v>
      </c>
      <c r="AR106" s="59">
        <v>0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</row>
    <row r="107" spans="1:50" s="59" customFormat="1" x14ac:dyDescent="0.2">
      <c r="A107" s="60" t="s">
        <v>21</v>
      </c>
      <c r="B107" s="68">
        <v>16</v>
      </c>
      <c r="C107" s="69" t="s">
        <v>26</v>
      </c>
      <c r="D107" s="59" t="str">
        <f t="shared" si="2"/>
        <v>16TP06F</v>
      </c>
      <c r="E107" s="58">
        <v>0.95</v>
      </c>
      <c r="F107" s="58">
        <v>0.97</v>
      </c>
      <c r="G107" s="58">
        <v>1</v>
      </c>
      <c r="H107" s="58">
        <v>1.03</v>
      </c>
      <c r="I107" s="58">
        <v>1.07</v>
      </c>
      <c r="J107" s="58">
        <v>1.1100000000000001</v>
      </c>
      <c r="K107" s="58">
        <v>1.1400000000000012</v>
      </c>
      <c r="L107" s="58">
        <v>1.19</v>
      </c>
      <c r="M107" s="58">
        <v>1.25</v>
      </c>
      <c r="N107" s="58">
        <v>1.3200000000000012</v>
      </c>
      <c r="O107" s="58">
        <v>1.3800000000000012</v>
      </c>
      <c r="P107" s="58">
        <v>1.47</v>
      </c>
      <c r="Q107" s="58">
        <v>1.56</v>
      </c>
      <c r="R107" s="58">
        <v>1.67</v>
      </c>
      <c r="S107" s="58">
        <v>1.79</v>
      </c>
      <c r="T107" s="58">
        <v>1.93</v>
      </c>
      <c r="U107" s="58">
        <v>2.0800000000000023</v>
      </c>
      <c r="V107" s="58">
        <v>2.23</v>
      </c>
      <c r="W107" s="58">
        <v>2.4200000000000021</v>
      </c>
      <c r="X107" s="58">
        <v>2.61</v>
      </c>
      <c r="Y107" s="58">
        <v>2.8300000000000023</v>
      </c>
      <c r="Z107" s="58">
        <v>3.07</v>
      </c>
      <c r="AA107" s="58">
        <v>3.33</v>
      </c>
      <c r="AB107" s="58">
        <v>3.62</v>
      </c>
      <c r="AC107" s="58">
        <v>3.94</v>
      </c>
      <c r="AD107" s="58">
        <v>4.29</v>
      </c>
      <c r="AE107" s="58">
        <v>4.68</v>
      </c>
      <c r="AF107" s="58">
        <v>5.1199999999999957</v>
      </c>
      <c r="AG107" s="58">
        <v>5.61</v>
      </c>
      <c r="AH107" s="58">
        <v>6.17</v>
      </c>
      <c r="AI107" s="58">
        <v>6.78</v>
      </c>
      <c r="AJ107" s="58">
        <v>7.48</v>
      </c>
      <c r="AK107" s="58">
        <v>8.26</v>
      </c>
      <c r="AL107" s="58">
        <v>9.16</v>
      </c>
      <c r="AM107" s="58">
        <v>10.149999999999991</v>
      </c>
      <c r="AN107" s="58">
        <v>0</v>
      </c>
      <c r="AO107" s="59">
        <v>0</v>
      </c>
      <c r="AP107" s="59">
        <v>0</v>
      </c>
      <c r="AQ107" s="59">
        <v>0</v>
      </c>
      <c r="AR107" s="59">
        <v>0</v>
      </c>
      <c r="AS107" s="59">
        <v>0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</row>
    <row r="108" spans="1:50" s="59" customFormat="1" x14ac:dyDescent="0.2">
      <c r="A108" s="60" t="s">
        <v>21</v>
      </c>
      <c r="B108" s="68">
        <v>17</v>
      </c>
      <c r="C108" s="69" t="s">
        <v>26</v>
      </c>
      <c r="D108" s="59" t="str">
        <f t="shared" si="2"/>
        <v>17TP06F</v>
      </c>
      <c r="E108" s="58">
        <v>1.02</v>
      </c>
      <c r="F108" s="58">
        <v>1.05</v>
      </c>
      <c r="G108" s="58">
        <v>1.08</v>
      </c>
      <c r="H108" s="58">
        <v>1.1100000000000001</v>
      </c>
      <c r="I108" s="58">
        <v>1.1599999999999988</v>
      </c>
      <c r="J108" s="58">
        <v>1.19</v>
      </c>
      <c r="K108" s="58">
        <v>1.24</v>
      </c>
      <c r="L108" s="58">
        <v>1.3000000000000012</v>
      </c>
      <c r="M108" s="58">
        <v>1.3599999999999988</v>
      </c>
      <c r="N108" s="58">
        <v>1.430000000000001</v>
      </c>
      <c r="O108" s="58">
        <v>1.52</v>
      </c>
      <c r="P108" s="58">
        <v>1.61</v>
      </c>
      <c r="Q108" s="58">
        <v>1.71</v>
      </c>
      <c r="R108" s="58">
        <v>1.84</v>
      </c>
      <c r="S108" s="58">
        <v>1.97</v>
      </c>
      <c r="T108" s="58">
        <v>2.1200000000000023</v>
      </c>
      <c r="U108" s="58">
        <v>2.2799999999999998</v>
      </c>
      <c r="V108" s="58">
        <v>2.46</v>
      </c>
      <c r="W108" s="58">
        <v>2.6599999999999979</v>
      </c>
      <c r="X108" s="58">
        <v>2.8800000000000021</v>
      </c>
      <c r="Y108" s="58">
        <v>3.12</v>
      </c>
      <c r="Z108" s="58">
        <v>3.38</v>
      </c>
      <c r="AA108" s="58">
        <v>3.67</v>
      </c>
      <c r="AB108" s="58">
        <v>4</v>
      </c>
      <c r="AC108" s="58">
        <v>4.3600000000000048</v>
      </c>
      <c r="AD108" s="58">
        <v>4.75</v>
      </c>
      <c r="AE108" s="58">
        <v>5.19</v>
      </c>
      <c r="AF108" s="58">
        <v>5.69</v>
      </c>
      <c r="AG108" s="58">
        <v>6.24</v>
      </c>
      <c r="AH108" s="58">
        <v>6.85</v>
      </c>
      <c r="AI108" s="58">
        <v>7.54</v>
      </c>
      <c r="AJ108" s="58">
        <v>8.33</v>
      </c>
      <c r="AK108" s="58">
        <v>9.2100000000000097</v>
      </c>
      <c r="AL108" s="58">
        <v>10.19</v>
      </c>
      <c r="AM108" s="58">
        <v>0</v>
      </c>
      <c r="AN108" s="58">
        <v>0</v>
      </c>
      <c r="AO108" s="59">
        <v>0</v>
      </c>
      <c r="AP108" s="59">
        <v>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  <c r="AW108" s="59">
        <v>0</v>
      </c>
      <c r="AX108" s="59">
        <v>0</v>
      </c>
    </row>
    <row r="109" spans="1:50" s="59" customFormat="1" x14ac:dyDescent="0.2">
      <c r="A109" s="60" t="s">
        <v>21</v>
      </c>
      <c r="B109" s="68">
        <v>18</v>
      </c>
      <c r="C109" s="69" t="s">
        <v>26</v>
      </c>
      <c r="D109" s="59" t="str">
        <f t="shared" si="2"/>
        <v>18TP06F</v>
      </c>
      <c r="E109" s="58">
        <v>1.0900000000000001</v>
      </c>
      <c r="F109" s="58">
        <v>1.1299999999999999</v>
      </c>
      <c r="G109" s="58">
        <v>1.1599999999999999</v>
      </c>
      <c r="H109" s="58">
        <v>1.2000000000000011</v>
      </c>
      <c r="I109" s="58">
        <v>1.25</v>
      </c>
      <c r="J109" s="58">
        <v>1.2899999999999989</v>
      </c>
      <c r="K109" s="58">
        <v>1.3500000000000012</v>
      </c>
      <c r="L109" s="58">
        <v>1.410000000000001</v>
      </c>
      <c r="M109" s="58">
        <v>1.48</v>
      </c>
      <c r="N109" s="58">
        <v>1.56</v>
      </c>
      <c r="O109" s="58">
        <v>1.66</v>
      </c>
      <c r="P109" s="58">
        <v>1.76</v>
      </c>
      <c r="Q109" s="58">
        <v>1.88</v>
      </c>
      <c r="R109" s="58">
        <v>2.0099999999999998</v>
      </c>
      <c r="S109" s="58">
        <v>2.1600000000000024</v>
      </c>
      <c r="T109" s="58">
        <v>2.3200000000000021</v>
      </c>
      <c r="U109" s="58">
        <v>2.5100000000000025</v>
      </c>
      <c r="V109" s="58">
        <v>2.7</v>
      </c>
      <c r="W109" s="58">
        <v>2.92</v>
      </c>
      <c r="X109" s="58">
        <v>3.16</v>
      </c>
      <c r="Y109" s="58">
        <v>3.43</v>
      </c>
      <c r="Z109" s="58">
        <v>3.72</v>
      </c>
      <c r="AA109" s="58">
        <v>4.05</v>
      </c>
      <c r="AB109" s="58">
        <v>4.4099999999999957</v>
      </c>
      <c r="AC109" s="58">
        <v>4.8100000000000049</v>
      </c>
      <c r="AD109" s="58">
        <v>5.25</v>
      </c>
      <c r="AE109" s="58">
        <v>5.74</v>
      </c>
      <c r="AF109" s="58">
        <v>6.28</v>
      </c>
      <c r="AG109" s="58">
        <v>6.9</v>
      </c>
      <c r="AH109" s="58">
        <v>7.59</v>
      </c>
      <c r="AI109" s="58">
        <v>8.36</v>
      </c>
      <c r="AJ109" s="58">
        <v>9.2399999999999913</v>
      </c>
      <c r="AK109" s="58">
        <v>10.23</v>
      </c>
      <c r="AL109" s="58">
        <v>0</v>
      </c>
      <c r="AM109" s="58">
        <v>0</v>
      </c>
      <c r="AN109" s="58">
        <v>0</v>
      </c>
      <c r="AO109" s="59">
        <v>0</v>
      </c>
      <c r="AP109" s="59">
        <v>0</v>
      </c>
      <c r="AQ109" s="59">
        <v>0</v>
      </c>
      <c r="AR109" s="59">
        <v>0</v>
      </c>
      <c r="AS109" s="59">
        <v>0</v>
      </c>
      <c r="AT109" s="59">
        <v>0</v>
      </c>
      <c r="AU109" s="59">
        <v>0</v>
      </c>
      <c r="AV109" s="59">
        <v>0</v>
      </c>
      <c r="AW109" s="59">
        <v>0</v>
      </c>
      <c r="AX109" s="59">
        <v>0</v>
      </c>
    </row>
    <row r="110" spans="1:50" s="59" customFormat="1" x14ac:dyDescent="0.2">
      <c r="A110" s="60" t="s">
        <v>21</v>
      </c>
      <c r="B110" s="68">
        <v>19</v>
      </c>
      <c r="C110" s="69" t="s">
        <v>26</v>
      </c>
      <c r="D110" s="59" t="str">
        <f t="shared" si="2"/>
        <v>19TP06F</v>
      </c>
      <c r="E110" s="58">
        <v>1.17</v>
      </c>
      <c r="F110" s="58">
        <v>1.2100000000000011</v>
      </c>
      <c r="G110" s="58">
        <v>1.25</v>
      </c>
      <c r="H110" s="58">
        <v>1.2999999999999989</v>
      </c>
      <c r="I110" s="58">
        <v>1.34</v>
      </c>
      <c r="J110" s="58">
        <v>1.4</v>
      </c>
      <c r="K110" s="58">
        <v>1.46</v>
      </c>
      <c r="L110" s="58">
        <v>1.53</v>
      </c>
      <c r="M110" s="58">
        <v>1.61</v>
      </c>
      <c r="N110" s="58">
        <v>1.7</v>
      </c>
      <c r="O110" s="58">
        <v>1.8</v>
      </c>
      <c r="P110" s="58">
        <v>1.92</v>
      </c>
      <c r="Q110" s="58">
        <v>2.0499999999999998</v>
      </c>
      <c r="R110" s="58">
        <v>2.2000000000000002</v>
      </c>
      <c r="S110" s="58">
        <v>2.36</v>
      </c>
      <c r="T110" s="58">
        <v>2.54</v>
      </c>
      <c r="U110" s="58">
        <v>2.74</v>
      </c>
      <c r="V110" s="58">
        <v>2.96</v>
      </c>
      <c r="W110" s="58">
        <v>3.2</v>
      </c>
      <c r="X110" s="58">
        <v>3.47</v>
      </c>
      <c r="Y110" s="58">
        <v>3.76</v>
      </c>
      <c r="Z110" s="58">
        <v>4.09</v>
      </c>
      <c r="AA110" s="58">
        <v>4.45</v>
      </c>
      <c r="AB110" s="58">
        <v>4.8499999999999996</v>
      </c>
      <c r="AC110" s="58">
        <v>5.29</v>
      </c>
      <c r="AD110" s="58">
        <v>5.78</v>
      </c>
      <c r="AE110" s="58">
        <v>6.33</v>
      </c>
      <c r="AF110" s="58">
        <v>6.94</v>
      </c>
      <c r="AG110" s="58">
        <v>7.62</v>
      </c>
      <c r="AH110" s="58">
        <v>8.39</v>
      </c>
      <c r="AI110" s="58">
        <v>9.2600000000000087</v>
      </c>
      <c r="AJ110" s="58">
        <v>10.23</v>
      </c>
      <c r="AK110" s="58">
        <v>0</v>
      </c>
      <c r="AL110" s="58">
        <v>0</v>
      </c>
      <c r="AM110" s="58">
        <v>0</v>
      </c>
      <c r="AN110" s="58">
        <v>0</v>
      </c>
      <c r="AO110" s="59">
        <v>0</v>
      </c>
      <c r="AP110" s="59">
        <v>0</v>
      </c>
      <c r="AQ110" s="59">
        <v>0</v>
      </c>
      <c r="AR110" s="59">
        <v>0</v>
      </c>
      <c r="AS110" s="59">
        <v>0</v>
      </c>
      <c r="AT110" s="59">
        <v>0</v>
      </c>
      <c r="AU110" s="59">
        <v>0</v>
      </c>
      <c r="AV110" s="59">
        <v>0</v>
      </c>
      <c r="AW110" s="59">
        <v>0</v>
      </c>
      <c r="AX110" s="59">
        <v>0</v>
      </c>
    </row>
    <row r="111" spans="1:50" s="59" customFormat="1" x14ac:dyDescent="0.2">
      <c r="A111" s="60" t="s">
        <v>21</v>
      </c>
      <c r="B111" s="68">
        <v>20</v>
      </c>
      <c r="C111" s="69" t="s">
        <v>26</v>
      </c>
      <c r="D111" s="59" t="str">
        <f t="shared" si="2"/>
        <v>20TP06F</v>
      </c>
      <c r="E111" s="58">
        <v>1.2599999999999989</v>
      </c>
      <c r="F111" s="58">
        <v>1.2899999999999989</v>
      </c>
      <c r="G111" s="58">
        <v>1.339999999999999</v>
      </c>
      <c r="H111" s="58">
        <v>1.3799999999999988</v>
      </c>
      <c r="I111" s="58">
        <v>1.44</v>
      </c>
      <c r="J111" s="58">
        <v>1.5</v>
      </c>
      <c r="K111" s="58">
        <v>1.58</v>
      </c>
      <c r="L111" s="58">
        <v>1.65</v>
      </c>
      <c r="M111" s="58">
        <v>1.74</v>
      </c>
      <c r="N111" s="58">
        <v>1.85</v>
      </c>
      <c r="O111" s="58">
        <v>1.96</v>
      </c>
      <c r="P111" s="58">
        <v>2.09</v>
      </c>
      <c r="Q111" s="58">
        <v>2.23</v>
      </c>
      <c r="R111" s="58">
        <v>2.39</v>
      </c>
      <c r="S111" s="58">
        <v>2.57</v>
      </c>
      <c r="T111" s="58">
        <v>2.7699999999999978</v>
      </c>
      <c r="U111" s="58">
        <v>2.9899999999999975</v>
      </c>
      <c r="V111" s="58">
        <v>3.24</v>
      </c>
      <c r="W111" s="58">
        <v>3.5</v>
      </c>
      <c r="X111" s="58">
        <v>3.8</v>
      </c>
      <c r="Y111" s="58">
        <v>4.12</v>
      </c>
      <c r="Z111" s="58">
        <v>4.49</v>
      </c>
      <c r="AA111" s="58">
        <v>4.8799999999999955</v>
      </c>
      <c r="AB111" s="58">
        <v>5.3299999999999956</v>
      </c>
      <c r="AC111" s="58">
        <v>5.8199999999999958</v>
      </c>
      <c r="AD111" s="58">
        <v>6.37</v>
      </c>
      <c r="AE111" s="58">
        <v>6.97</v>
      </c>
      <c r="AF111" s="58">
        <v>7.64</v>
      </c>
      <c r="AG111" s="58">
        <v>8.4099999999999913</v>
      </c>
      <c r="AH111" s="58">
        <v>9.2600000000000087</v>
      </c>
      <c r="AI111" s="58">
        <v>10.23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59">
        <v>0</v>
      </c>
      <c r="AP111" s="59">
        <v>0</v>
      </c>
      <c r="AQ111" s="59">
        <v>0</v>
      </c>
      <c r="AR111" s="59">
        <v>0</v>
      </c>
      <c r="AS111" s="59">
        <v>0</v>
      </c>
      <c r="AT111" s="59">
        <v>0</v>
      </c>
      <c r="AU111" s="59">
        <v>0</v>
      </c>
      <c r="AV111" s="59">
        <v>0</v>
      </c>
      <c r="AW111" s="59">
        <v>0</v>
      </c>
      <c r="AX111" s="59">
        <v>0</v>
      </c>
    </row>
    <row r="112" spans="1:50" s="59" customFormat="1" x14ac:dyDescent="0.2">
      <c r="A112" s="60" t="s">
        <v>21</v>
      </c>
      <c r="B112" s="68">
        <v>21</v>
      </c>
      <c r="C112" s="69" t="s">
        <v>26</v>
      </c>
      <c r="D112" s="59" t="str">
        <f t="shared" si="2"/>
        <v>21TP06F</v>
      </c>
      <c r="E112" s="58">
        <v>1.3300000000000012</v>
      </c>
      <c r="F112" s="58">
        <v>1.38</v>
      </c>
      <c r="G112" s="58">
        <v>1.43</v>
      </c>
      <c r="H112" s="58">
        <v>1.4899999999999989</v>
      </c>
      <c r="I112" s="58">
        <v>1.55</v>
      </c>
      <c r="J112" s="58">
        <v>1.62</v>
      </c>
      <c r="K112" s="58">
        <v>1.69</v>
      </c>
      <c r="L112" s="58">
        <v>1.78</v>
      </c>
      <c r="M112" s="58">
        <v>1.89</v>
      </c>
      <c r="N112" s="58">
        <v>2</v>
      </c>
      <c r="O112" s="58">
        <v>2.1300000000000021</v>
      </c>
      <c r="P112" s="58">
        <v>2.2599999999999998</v>
      </c>
      <c r="Q112" s="58">
        <v>2.4300000000000046</v>
      </c>
      <c r="R112" s="58">
        <v>2.61</v>
      </c>
      <c r="S112" s="58">
        <v>2.8</v>
      </c>
      <c r="T112" s="58">
        <v>3.02</v>
      </c>
      <c r="U112" s="58">
        <v>3.26</v>
      </c>
      <c r="V112" s="58">
        <v>3.53</v>
      </c>
      <c r="W112" s="58">
        <v>3.82</v>
      </c>
      <c r="X112" s="58">
        <v>4.1500000000000048</v>
      </c>
      <c r="Y112" s="58">
        <v>4.5099999999999953</v>
      </c>
      <c r="Z112" s="58">
        <v>4.9100000000000046</v>
      </c>
      <c r="AA112" s="58">
        <v>5.3499999999999952</v>
      </c>
      <c r="AB112" s="58">
        <v>5.85</v>
      </c>
      <c r="AC112" s="58">
        <v>6.38</v>
      </c>
      <c r="AD112" s="58">
        <v>6.98</v>
      </c>
      <c r="AE112" s="58">
        <v>7.66</v>
      </c>
      <c r="AF112" s="58">
        <v>8.41</v>
      </c>
      <c r="AG112" s="58">
        <v>9.2600000000000087</v>
      </c>
      <c r="AH112" s="58">
        <v>10.199999999999999</v>
      </c>
      <c r="AI112" s="58">
        <v>0</v>
      </c>
      <c r="AJ112" s="58">
        <v>0</v>
      </c>
      <c r="AK112" s="58">
        <v>0</v>
      </c>
      <c r="AL112" s="58">
        <v>0</v>
      </c>
      <c r="AM112" s="58">
        <v>0</v>
      </c>
      <c r="AN112" s="58">
        <v>0</v>
      </c>
      <c r="AO112" s="59">
        <v>0</v>
      </c>
      <c r="AP112" s="59">
        <v>0</v>
      </c>
      <c r="AQ112" s="59">
        <v>0</v>
      </c>
      <c r="AR112" s="59">
        <v>0</v>
      </c>
      <c r="AS112" s="59">
        <v>0</v>
      </c>
      <c r="AT112" s="59">
        <v>0</v>
      </c>
      <c r="AU112" s="59">
        <v>0</v>
      </c>
      <c r="AV112" s="59">
        <v>0</v>
      </c>
      <c r="AW112" s="59">
        <v>0</v>
      </c>
      <c r="AX112" s="59">
        <v>0</v>
      </c>
    </row>
    <row r="113" spans="1:50" s="59" customFormat="1" x14ac:dyDescent="0.2">
      <c r="A113" s="60" t="s">
        <v>21</v>
      </c>
      <c r="B113" s="68">
        <v>22</v>
      </c>
      <c r="C113" s="69" t="s">
        <v>26</v>
      </c>
      <c r="D113" s="59" t="str">
        <f t="shared" si="2"/>
        <v>22TP06F</v>
      </c>
      <c r="E113" s="58">
        <v>1.420000000000001</v>
      </c>
      <c r="F113" s="58">
        <v>1.47</v>
      </c>
      <c r="G113" s="58">
        <v>1.53</v>
      </c>
      <c r="H113" s="58">
        <v>1.59</v>
      </c>
      <c r="I113" s="58">
        <v>1.66</v>
      </c>
      <c r="J113" s="58">
        <v>1.74</v>
      </c>
      <c r="K113" s="58">
        <v>1.83</v>
      </c>
      <c r="L113" s="58">
        <v>1.92</v>
      </c>
      <c r="M113" s="58">
        <v>2.04</v>
      </c>
      <c r="N113" s="58">
        <v>2.16</v>
      </c>
      <c r="O113" s="58">
        <v>2.2999999999999998</v>
      </c>
      <c r="P113" s="58">
        <v>2.4500000000000002</v>
      </c>
      <c r="Q113" s="58">
        <v>2.63</v>
      </c>
      <c r="R113" s="58">
        <v>2.83</v>
      </c>
      <c r="S113" s="58">
        <v>3.04</v>
      </c>
      <c r="T113" s="58">
        <v>3.28</v>
      </c>
      <c r="U113" s="58">
        <v>3.54</v>
      </c>
      <c r="V113" s="58">
        <v>3.84</v>
      </c>
      <c r="W113" s="58">
        <v>4.17</v>
      </c>
      <c r="X113" s="58">
        <v>4.5199999999999996</v>
      </c>
      <c r="Y113" s="58">
        <v>4.93</v>
      </c>
      <c r="Z113" s="58">
        <v>5.36</v>
      </c>
      <c r="AA113" s="58">
        <v>5.85</v>
      </c>
      <c r="AB113" s="58">
        <v>6.4</v>
      </c>
      <c r="AC113" s="58">
        <v>6.99</v>
      </c>
      <c r="AD113" s="58">
        <v>7.66</v>
      </c>
      <c r="AE113" s="58">
        <v>8.41</v>
      </c>
      <c r="AF113" s="58">
        <v>9.24</v>
      </c>
      <c r="AG113" s="58">
        <v>10.179999999999991</v>
      </c>
      <c r="AH113" s="58">
        <v>0</v>
      </c>
      <c r="AI113" s="58">
        <v>0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59">
        <v>0</v>
      </c>
      <c r="AP113" s="59">
        <v>0</v>
      </c>
      <c r="AQ113" s="59">
        <v>0</v>
      </c>
      <c r="AR113" s="59">
        <v>0</v>
      </c>
      <c r="AS113" s="59">
        <v>0</v>
      </c>
      <c r="AT113" s="59">
        <v>0</v>
      </c>
      <c r="AU113" s="59">
        <v>0</v>
      </c>
      <c r="AV113" s="59">
        <v>0</v>
      </c>
      <c r="AW113" s="59">
        <v>0</v>
      </c>
      <c r="AX113" s="59">
        <v>0</v>
      </c>
    </row>
    <row r="114" spans="1:50" s="59" customFormat="1" x14ac:dyDescent="0.2">
      <c r="A114" s="60" t="s">
        <v>21</v>
      </c>
      <c r="B114" s="68">
        <v>23</v>
      </c>
      <c r="C114" s="71" t="s">
        <v>26</v>
      </c>
      <c r="D114" s="59" t="str">
        <f t="shared" si="2"/>
        <v>23TP06F</v>
      </c>
      <c r="E114" s="59">
        <v>1.52</v>
      </c>
      <c r="F114" s="59">
        <v>1.57</v>
      </c>
      <c r="G114" s="59">
        <v>1.64</v>
      </c>
      <c r="H114" s="59">
        <v>1.71</v>
      </c>
      <c r="I114" s="59">
        <v>1.78</v>
      </c>
      <c r="J114" s="59">
        <v>1.87</v>
      </c>
      <c r="K114" s="59">
        <v>1.96</v>
      </c>
      <c r="L114" s="59">
        <v>2.08</v>
      </c>
      <c r="M114" s="59">
        <v>2.2000000000000002</v>
      </c>
      <c r="N114" s="59">
        <v>2.33</v>
      </c>
      <c r="O114" s="59">
        <v>2.4899999999999975</v>
      </c>
      <c r="P114" s="59">
        <v>2.6599999999999979</v>
      </c>
      <c r="Q114" s="59">
        <v>2.85</v>
      </c>
      <c r="R114" s="59">
        <v>3.06</v>
      </c>
      <c r="S114" s="59">
        <v>3.3</v>
      </c>
      <c r="T114" s="59">
        <v>3.56</v>
      </c>
      <c r="U114" s="59">
        <v>3.86</v>
      </c>
      <c r="V114" s="59">
        <v>4.1800000000000042</v>
      </c>
      <c r="W114" s="59">
        <v>4.53</v>
      </c>
      <c r="X114" s="59">
        <v>4.9400000000000004</v>
      </c>
      <c r="Y114" s="59">
        <v>5.3700000000000045</v>
      </c>
      <c r="Z114" s="59">
        <v>5.86</v>
      </c>
      <c r="AA114" s="59">
        <v>6.39</v>
      </c>
      <c r="AB114" s="59">
        <v>6.99</v>
      </c>
      <c r="AC114" s="59">
        <v>7.65</v>
      </c>
      <c r="AD114" s="59">
        <v>8.3900000000000095</v>
      </c>
      <c r="AE114" s="59">
        <v>9.2100000000000009</v>
      </c>
      <c r="AF114" s="59">
        <v>10.14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59">
        <v>0</v>
      </c>
      <c r="AO114" s="59">
        <v>0</v>
      </c>
      <c r="AP114" s="59">
        <v>0</v>
      </c>
      <c r="AQ114" s="59">
        <v>0</v>
      </c>
      <c r="AR114" s="59">
        <v>0</v>
      </c>
      <c r="AS114" s="59">
        <v>0</v>
      </c>
      <c r="AT114" s="59">
        <v>0</v>
      </c>
      <c r="AU114" s="59">
        <v>0</v>
      </c>
      <c r="AV114" s="59">
        <v>0</v>
      </c>
      <c r="AW114" s="59">
        <v>0</v>
      </c>
      <c r="AX114" s="59">
        <v>0</v>
      </c>
    </row>
    <row r="115" spans="1:50" s="59" customFormat="1" x14ac:dyDescent="0.2">
      <c r="A115" s="60" t="s">
        <v>21</v>
      </c>
      <c r="B115" s="68">
        <v>24</v>
      </c>
      <c r="C115" s="71" t="s">
        <v>26</v>
      </c>
      <c r="D115" s="59" t="str">
        <f t="shared" si="2"/>
        <v>24TP06F</v>
      </c>
      <c r="E115" s="59">
        <v>1.61</v>
      </c>
      <c r="F115" s="59">
        <v>1.68</v>
      </c>
      <c r="G115" s="59">
        <v>1.74</v>
      </c>
      <c r="H115" s="59">
        <v>1.82</v>
      </c>
      <c r="I115" s="59">
        <v>1.9</v>
      </c>
      <c r="J115" s="59">
        <v>2</v>
      </c>
      <c r="K115" s="59">
        <v>2.11</v>
      </c>
      <c r="L115" s="59">
        <v>2.2400000000000024</v>
      </c>
      <c r="M115" s="59">
        <v>2.3699999999999979</v>
      </c>
      <c r="N115" s="59">
        <v>2.52</v>
      </c>
      <c r="O115" s="59">
        <v>2.69</v>
      </c>
      <c r="P115" s="59">
        <v>2.88</v>
      </c>
      <c r="Q115" s="59">
        <v>3.09</v>
      </c>
      <c r="R115" s="59">
        <v>3.32</v>
      </c>
      <c r="S115" s="59">
        <v>3.57</v>
      </c>
      <c r="T115" s="59">
        <v>3.87</v>
      </c>
      <c r="U115" s="59">
        <v>4.1900000000000048</v>
      </c>
      <c r="V115" s="59">
        <v>4.54</v>
      </c>
      <c r="W115" s="59">
        <v>4.9399999999999951</v>
      </c>
      <c r="X115" s="59">
        <v>5.3800000000000043</v>
      </c>
      <c r="Y115" s="59">
        <v>5.85</v>
      </c>
      <c r="Z115" s="59">
        <v>6.39</v>
      </c>
      <c r="AA115" s="59">
        <v>6.98</v>
      </c>
      <c r="AB115" s="59">
        <v>7.63</v>
      </c>
      <c r="AC115" s="59">
        <v>8.36</v>
      </c>
      <c r="AD115" s="59">
        <v>9.1899999999999906</v>
      </c>
      <c r="AE115" s="59">
        <v>10.090000000000009</v>
      </c>
      <c r="AF115" s="59">
        <v>0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0</v>
      </c>
      <c r="AM115" s="59">
        <v>0</v>
      </c>
      <c r="AN115" s="59">
        <v>0</v>
      </c>
      <c r="AO115" s="59">
        <v>0</v>
      </c>
      <c r="AP115" s="59">
        <v>0</v>
      </c>
      <c r="AQ115" s="59">
        <v>0</v>
      </c>
      <c r="AR115" s="59">
        <v>0</v>
      </c>
      <c r="AS115" s="59">
        <v>0</v>
      </c>
      <c r="AT115" s="59">
        <v>0</v>
      </c>
      <c r="AU115" s="59">
        <v>0</v>
      </c>
      <c r="AV115" s="59">
        <v>0</v>
      </c>
      <c r="AW115" s="59">
        <v>0</v>
      </c>
      <c r="AX115" s="59">
        <v>0</v>
      </c>
    </row>
    <row r="116" spans="1:50" s="59" customFormat="1" x14ac:dyDescent="0.2">
      <c r="A116" s="60" t="s">
        <v>21</v>
      </c>
      <c r="B116" s="68">
        <v>25</v>
      </c>
      <c r="C116" s="71" t="s">
        <v>26</v>
      </c>
      <c r="D116" s="59" t="str">
        <f t="shared" si="2"/>
        <v>25TP06F</v>
      </c>
      <c r="E116" s="59">
        <v>1.71</v>
      </c>
      <c r="F116" s="59">
        <v>1.78</v>
      </c>
      <c r="G116" s="59">
        <v>1.86</v>
      </c>
      <c r="H116" s="59">
        <v>1.94</v>
      </c>
      <c r="I116" s="59">
        <v>2.0499999999999998</v>
      </c>
      <c r="J116" s="59">
        <v>2.1500000000000021</v>
      </c>
      <c r="K116" s="59">
        <v>2.27</v>
      </c>
      <c r="L116" s="59">
        <v>2.3999999999999977</v>
      </c>
      <c r="M116" s="59">
        <v>2.5399999999999978</v>
      </c>
      <c r="N116" s="59">
        <v>2.72</v>
      </c>
      <c r="O116" s="59">
        <v>2.9</v>
      </c>
      <c r="P116" s="59">
        <v>3.1</v>
      </c>
      <c r="Q116" s="59">
        <v>3.33</v>
      </c>
      <c r="R116" s="59">
        <v>3.59</v>
      </c>
      <c r="S116" s="59">
        <v>3.87</v>
      </c>
      <c r="T116" s="59">
        <v>4.1900000000000048</v>
      </c>
      <c r="U116" s="59">
        <v>4.55</v>
      </c>
      <c r="V116" s="59">
        <v>4.93</v>
      </c>
      <c r="W116" s="59">
        <v>5.3599999999999959</v>
      </c>
      <c r="X116" s="59">
        <v>5.84</v>
      </c>
      <c r="Y116" s="59">
        <v>6.38</v>
      </c>
      <c r="Z116" s="59">
        <v>6.96</v>
      </c>
      <c r="AA116" s="59">
        <v>7.61</v>
      </c>
      <c r="AB116" s="59">
        <v>8.330000000000009</v>
      </c>
      <c r="AC116" s="59">
        <v>9.14</v>
      </c>
      <c r="AD116" s="59">
        <v>10.039999999999999</v>
      </c>
      <c r="AE116" s="59">
        <v>0</v>
      </c>
      <c r="AF116" s="59">
        <v>0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0</v>
      </c>
      <c r="AM116" s="59">
        <v>0</v>
      </c>
      <c r="AN116" s="59">
        <v>0</v>
      </c>
      <c r="AO116" s="59">
        <v>0</v>
      </c>
      <c r="AP116" s="59">
        <v>0</v>
      </c>
      <c r="AQ116" s="59">
        <v>0</v>
      </c>
      <c r="AR116" s="59">
        <v>0</v>
      </c>
      <c r="AS116" s="59">
        <v>0</v>
      </c>
      <c r="AT116" s="59">
        <v>0</v>
      </c>
      <c r="AU116" s="59">
        <v>0</v>
      </c>
      <c r="AV116" s="59">
        <v>0</v>
      </c>
      <c r="AW116" s="59">
        <v>0</v>
      </c>
      <c r="AX116" s="59">
        <v>0</v>
      </c>
    </row>
    <row r="117" spans="1:50" s="59" customFormat="1" x14ac:dyDescent="0.2">
      <c r="A117" s="60" t="s">
        <v>21</v>
      </c>
      <c r="B117" s="68">
        <v>26</v>
      </c>
      <c r="C117" s="71" t="s">
        <v>26</v>
      </c>
      <c r="D117" s="59" t="str">
        <f t="shared" si="2"/>
        <v>26TP06F</v>
      </c>
      <c r="E117" s="59">
        <v>1.82</v>
      </c>
      <c r="F117" s="59">
        <v>1.9</v>
      </c>
      <c r="G117" s="59">
        <v>1.99</v>
      </c>
      <c r="H117" s="59">
        <v>2.0799999999999979</v>
      </c>
      <c r="I117" s="59">
        <v>2.19</v>
      </c>
      <c r="J117" s="59">
        <v>2.2999999999999998</v>
      </c>
      <c r="K117" s="59">
        <v>2.4399999999999977</v>
      </c>
      <c r="L117" s="59">
        <v>2.5800000000000023</v>
      </c>
      <c r="M117" s="59">
        <v>2.74</v>
      </c>
      <c r="N117" s="59">
        <v>2.92</v>
      </c>
      <c r="O117" s="59">
        <v>3.13</v>
      </c>
      <c r="P117" s="59">
        <v>3.35</v>
      </c>
      <c r="Q117" s="59">
        <v>3.6</v>
      </c>
      <c r="R117" s="59">
        <v>3.88</v>
      </c>
      <c r="S117" s="59">
        <v>4.1900000000000004</v>
      </c>
      <c r="T117" s="59">
        <v>4.5499999999999954</v>
      </c>
      <c r="U117" s="59">
        <v>4.93</v>
      </c>
      <c r="V117" s="59">
        <v>5.3599999999999959</v>
      </c>
      <c r="W117" s="59">
        <v>5.8199999999999958</v>
      </c>
      <c r="X117" s="59">
        <v>6.35</v>
      </c>
      <c r="Y117" s="59">
        <v>6.93</v>
      </c>
      <c r="Z117" s="59">
        <v>7.58</v>
      </c>
      <c r="AA117" s="59">
        <v>8.2899999999999991</v>
      </c>
      <c r="AB117" s="59">
        <v>9.0900000000000087</v>
      </c>
      <c r="AC117" s="59">
        <v>9.98</v>
      </c>
      <c r="AD117" s="59">
        <v>0</v>
      </c>
      <c r="AE117" s="59">
        <v>0</v>
      </c>
      <c r="AF117" s="59">
        <v>0</v>
      </c>
      <c r="AG117" s="59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0</v>
      </c>
      <c r="AN117" s="59">
        <v>0</v>
      </c>
      <c r="AO117" s="59">
        <v>0</v>
      </c>
      <c r="AP117" s="59">
        <v>0</v>
      </c>
      <c r="AQ117" s="59">
        <v>0</v>
      </c>
      <c r="AR117" s="59">
        <v>0</v>
      </c>
      <c r="AS117" s="59">
        <v>0</v>
      </c>
      <c r="AT117" s="59">
        <v>0</v>
      </c>
      <c r="AU117" s="59">
        <v>0</v>
      </c>
      <c r="AV117" s="59">
        <v>0</v>
      </c>
      <c r="AW117" s="59">
        <v>0</v>
      </c>
      <c r="AX117" s="59">
        <v>0</v>
      </c>
    </row>
    <row r="118" spans="1:50" s="59" customFormat="1" x14ac:dyDescent="0.2">
      <c r="A118" s="60" t="s">
        <v>21</v>
      </c>
      <c r="B118" s="68">
        <v>27</v>
      </c>
      <c r="C118" s="71" t="s">
        <v>26</v>
      </c>
      <c r="D118" s="59" t="str">
        <f t="shared" si="2"/>
        <v>27TP06F</v>
      </c>
      <c r="E118" s="59">
        <v>1.93</v>
      </c>
      <c r="F118" s="59">
        <v>2.02</v>
      </c>
      <c r="G118" s="59">
        <v>2.1199999999999979</v>
      </c>
      <c r="H118" s="59">
        <v>2.2200000000000002</v>
      </c>
      <c r="I118" s="59">
        <v>2.33</v>
      </c>
      <c r="J118" s="59">
        <v>2.4700000000000024</v>
      </c>
      <c r="K118" s="59">
        <v>2.6100000000000048</v>
      </c>
      <c r="L118" s="59">
        <v>2.7600000000000025</v>
      </c>
      <c r="M118" s="59">
        <v>2.95</v>
      </c>
      <c r="N118" s="59">
        <v>3.14</v>
      </c>
      <c r="O118" s="59">
        <v>3.36</v>
      </c>
      <c r="P118" s="59">
        <v>3.61</v>
      </c>
      <c r="Q118" s="59">
        <v>3.89</v>
      </c>
      <c r="R118" s="59">
        <v>4.1899999999999951</v>
      </c>
      <c r="S118" s="59">
        <v>4.5299999999999958</v>
      </c>
      <c r="T118" s="59">
        <v>4.9200000000000044</v>
      </c>
      <c r="U118" s="59">
        <v>5.34</v>
      </c>
      <c r="V118" s="59">
        <v>5.8099999999999952</v>
      </c>
      <c r="W118" s="59">
        <v>6.32</v>
      </c>
      <c r="X118" s="59">
        <v>6.9</v>
      </c>
      <c r="Y118" s="59">
        <v>7.54</v>
      </c>
      <c r="Z118" s="59">
        <v>8.25</v>
      </c>
      <c r="AA118" s="59">
        <v>9.0299999999999905</v>
      </c>
      <c r="AB118" s="59">
        <v>9.9099999999999913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  <c r="AO118" s="59">
        <v>0</v>
      </c>
      <c r="AP118" s="59">
        <v>0</v>
      </c>
      <c r="AQ118" s="59">
        <v>0</v>
      </c>
      <c r="AR118" s="59">
        <v>0</v>
      </c>
      <c r="AS118" s="59">
        <v>0</v>
      </c>
      <c r="AT118" s="59">
        <v>0</v>
      </c>
      <c r="AU118" s="59">
        <v>0</v>
      </c>
      <c r="AV118" s="59">
        <v>0</v>
      </c>
      <c r="AW118" s="59">
        <v>0</v>
      </c>
      <c r="AX118" s="59">
        <v>0</v>
      </c>
    </row>
    <row r="119" spans="1:50" s="59" customFormat="1" x14ac:dyDescent="0.2">
      <c r="A119" s="60" t="s">
        <v>21</v>
      </c>
      <c r="B119" s="68">
        <v>28</v>
      </c>
      <c r="C119" s="71" t="s">
        <v>26</v>
      </c>
      <c r="D119" s="59" t="str">
        <f t="shared" si="2"/>
        <v>28TP06F</v>
      </c>
      <c r="E119" s="59">
        <v>2.0499999999999998</v>
      </c>
      <c r="F119" s="59">
        <v>2.1499999999999977</v>
      </c>
      <c r="G119" s="59">
        <v>2.25</v>
      </c>
      <c r="H119" s="59">
        <v>2.37</v>
      </c>
      <c r="I119" s="59">
        <v>2.4900000000000002</v>
      </c>
      <c r="J119" s="59">
        <v>2.63</v>
      </c>
      <c r="K119" s="59">
        <v>2.79</v>
      </c>
      <c r="L119" s="59">
        <v>2.9699999999999975</v>
      </c>
      <c r="M119" s="59">
        <v>3.16</v>
      </c>
      <c r="N119" s="59">
        <v>3.38</v>
      </c>
      <c r="O119" s="59">
        <v>3.62</v>
      </c>
      <c r="P119" s="59">
        <v>3.89</v>
      </c>
      <c r="Q119" s="59">
        <v>4.1899999999999951</v>
      </c>
      <c r="R119" s="59">
        <v>4.53</v>
      </c>
      <c r="S119" s="59">
        <v>4.91</v>
      </c>
      <c r="T119" s="59">
        <v>5.32</v>
      </c>
      <c r="U119" s="59">
        <v>5.7800000000000047</v>
      </c>
      <c r="V119" s="59">
        <v>6.29</v>
      </c>
      <c r="W119" s="59">
        <v>6.86</v>
      </c>
      <c r="X119" s="59">
        <v>7.49</v>
      </c>
      <c r="Y119" s="59">
        <v>8.19</v>
      </c>
      <c r="Z119" s="59">
        <v>8.9700000000000006</v>
      </c>
      <c r="AA119" s="59">
        <v>9.84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 s="59">
        <v>0</v>
      </c>
      <c r="AL119" s="59">
        <v>0</v>
      </c>
      <c r="AM119" s="59">
        <v>0</v>
      </c>
      <c r="AN119" s="59">
        <v>0</v>
      </c>
      <c r="AO119" s="59">
        <v>0</v>
      </c>
      <c r="AP119" s="59">
        <v>0</v>
      </c>
      <c r="AQ119" s="59">
        <v>0</v>
      </c>
      <c r="AR119" s="59">
        <v>0</v>
      </c>
      <c r="AS119" s="59">
        <v>0</v>
      </c>
      <c r="AT119" s="59">
        <v>0</v>
      </c>
      <c r="AU119" s="59">
        <v>0</v>
      </c>
      <c r="AV119" s="59">
        <v>0</v>
      </c>
      <c r="AW119" s="59">
        <v>0</v>
      </c>
      <c r="AX119" s="59">
        <v>0</v>
      </c>
    </row>
    <row r="120" spans="1:50" s="59" customFormat="1" x14ac:dyDescent="0.2">
      <c r="A120" s="60" t="s">
        <v>21</v>
      </c>
      <c r="B120" s="68">
        <v>29</v>
      </c>
      <c r="C120" s="71" t="s">
        <v>26</v>
      </c>
      <c r="D120" s="59" t="str">
        <f t="shared" si="2"/>
        <v>29TP06F</v>
      </c>
      <c r="E120" s="59">
        <v>2.1800000000000002</v>
      </c>
      <c r="F120" s="59">
        <v>2.2799999999999998</v>
      </c>
      <c r="G120" s="59">
        <v>2.4</v>
      </c>
      <c r="H120" s="59">
        <v>2.52</v>
      </c>
      <c r="I120" s="59">
        <v>2.66</v>
      </c>
      <c r="J120" s="59">
        <v>2.8100000000000023</v>
      </c>
      <c r="K120" s="59">
        <v>2.99</v>
      </c>
      <c r="L120" s="59">
        <v>3.18</v>
      </c>
      <c r="M120" s="59">
        <v>3.39</v>
      </c>
      <c r="N120" s="59">
        <v>3.63</v>
      </c>
      <c r="O120" s="59">
        <v>3.89</v>
      </c>
      <c r="P120" s="59">
        <v>4.1900000000000004</v>
      </c>
      <c r="Q120" s="59">
        <v>4.5200000000000049</v>
      </c>
      <c r="R120" s="59">
        <v>4.8900000000000041</v>
      </c>
      <c r="S120" s="59">
        <v>5.3</v>
      </c>
      <c r="T120" s="59">
        <v>5.7500000000000044</v>
      </c>
      <c r="U120" s="59">
        <v>6.26</v>
      </c>
      <c r="V120" s="59">
        <v>6.82</v>
      </c>
      <c r="W120" s="59">
        <v>7.45</v>
      </c>
      <c r="X120" s="59">
        <v>8.14</v>
      </c>
      <c r="Y120" s="59">
        <v>8.8999999999999915</v>
      </c>
      <c r="Z120" s="59">
        <v>9.75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  <c r="AH120" s="59">
        <v>0</v>
      </c>
      <c r="AI120" s="59">
        <v>0</v>
      </c>
      <c r="AJ120" s="59">
        <v>0</v>
      </c>
      <c r="AK120" s="59">
        <v>0</v>
      </c>
      <c r="AL120" s="59">
        <v>0</v>
      </c>
      <c r="AM120" s="59">
        <v>0</v>
      </c>
      <c r="AN120" s="59">
        <v>0</v>
      </c>
      <c r="AO120" s="59">
        <v>0</v>
      </c>
      <c r="AP120" s="59">
        <v>0</v>
      </c>
      <c r="AQ120" s="59">
        <v>0</v>
      </c>
      <c r="AR120" s="59">
        <v>0</v>
      </c>
      <c r="AS120" s="59">
        <v>0</v>
      </c>
      <c r="AT120" s="59">
        <v>0</v>
      </c>
      <c r="AU120" s="59">
        <v>0</v>
      </c>
      <c r="AV120" s="59">
        <v>0</v>
      </c>
      <c r="AW120" s="59">
        <v>0</v>
      </c>
      <c r="AX120" s="59">
        <v>0</v>
      </c>
    </row>
    <row r="121" spans="1:50" s="61" customFormat="1" x14ac:dyDescent="0.2">
      <c r="A121" s="62" t="s">
        <v>21</v>
      </c>
      <c r="B121" s="70">
        <v>30</v>
      </c>
      <c r="C121" s="72" t="s">
        <v>26</v>
      </c>
      <c r="D121" s="61" t="str">
        <f t="shared" si="2"/>
        <v>30TP06F</v>
      </c>
      <c r="E121" s="61">
        <v>2.3100000000000023</v>
      </c>
      <c r="F121" s="61">
        <v>2.4199999999999977</v>
      </c>
      <c r="G121" s="61">
        <v>2.5499999999999976</v>
      </c>
      <c r="H121" s="61">
        <v>2.68</v>
      </c>
      <c r="I121" s="61">
        <v>2.8400000000000021</v>
      </c>
      <c r="J121" s="61">
        <v>3.0000000000000022</v>
      </c>
      <c r="K121" s="61">
        <v>3.2</v>
      </c>
      <c r="L121" s="61">
        <v>3.41</v>
      </c>
      <c r="M121" s="61">
        <v>3.64</v>
      </c>
      <c r="N121" s="61">
        <v>3.9</v>
      </c>
      <c r="O121" s="61">
        <v>4.1900000000000004</v>
      </c>
      <c r="P121" s="61">
        <v>4.5199999999999996</v>
      </c>
      <c r="Q121" s="61">
        <v>4.8700000000000045</v>
      </c>
      <c r="R121" s="61">
        <v>5.28</v>
      </c>
      <c r="S121" s="61">
        <v>5.73</v>
      </c>
      <c r="T121" s="61">
        <v>6.22</v>
      </c>
      <c r="U121" s="61">
        <v>6.78</v>
      </c>
      <c r="V121" s="61">
        <v>7.39</v>
      </c>
      <c r="W121" s="61">
        <v>8.07</v>
      </c>
      <c r="X121" s="61">
        <v>8.8299999999999912</v>
      </c>
      <c r="Y121" s="61">
        <v>9.66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0</v>
      </c>
      <c r="AG121" s="61">
        <v>0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0</v>
      </c>
      <c r="AN121" s="61">
        <v>0</v>
      </c>
      <c r="AO121" s="61">
        <v>0</v>
      </c>
      <c r="AP121" s="61">
        <v>0</v>
      </c>
      <c r="AQ121" s="61">
        <v>0</v>
      </c>
      <c r="AR121" s="61">
        <v>0</v>
      </c>
      <c r="AS121" s="61">
        <v>0</v>
      </c>
      <c r="AT121" s="61">
        <v>0</v>
      </c>
      <c r="AU121" s="61">
        <v>0</v>
      </c>
      <c r="AV121" s="61">
        <v>0</v>
      </c>
      <c r="AW121" s="61">
        <v>0</v>
      </c>
      <c r="AX121" s="61">
        <v>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F48"/>
  <sheetViews>
    <sheetView topLeftCell="A25" workbookViewId="0">
      <selection activeCell="J22" sqref="J22"/>
    </sheetView>
  </sheetViews>
  <sheetFormatPr defaultColWidth="8.875" defaultRowHeight="12.75" x14ac:dyDescent="0.2"/>
  <cols>
    <col min="1" max="1" width="7.125" style="2" bestFit="1" customWidth="1"/>
    <col min="2" max="2" width="8.875" style="2" bestFit="1" customWidth="1"/>
    <col min="3" max="3" width="4.875" style="2" bestFit="1" customWidth="1"/>
    <col min="4" max="4" width="6.375" style="2" bestFit="1" customWidth="1"/>
    <col min="5" max="5" width="4.75" style="2" bestFit="1" customWidth="1"/>
    <col min="6" max="16384" width="8.875" style="1"/>
  </cols>
  <sheetData>
    <row r="1" spans="1:6" s="3" customFormat="1" x14ac:dyDescent="0.2">
      <c r="A1" s="4" t="s">
        <v>24</v>
      </c>
      <c r="B1" s="4" t="s">
        <v>27</v>
      </c>
      <c r="C1" s="4" t="s">
        <v>28</v>
      </c>
      <c r="D1" s="4" t="s">
        <v>29</v>
      </c>
      <c r="E1" s="4" t="s">
        <v>30</v>
      </c>
    </row>
    <row r="2" spans="1:6" x14ac:dyDescent="0.2">
      <c r="A2" s="2" t="s">
        <v>14</v>
      </c>
      <c r="B2" s="2">
        <v>2</v>
      </c>
      <c r="C2" s="2">
        <v>1</v>
      </c>
      <c r="D2" s="2">
        <v>1</v>
      </c>
      <c r="E2" s="2">
        <v>2500</v>
      </c>
      <c r="F2" s="1">
        <v>1957</v>
      </c>
    </row>
    <row r="3" spans="1:6" x14ac:dyDescent="0.2">
      <c r="A3" s="2" t="s">
        <v>26</v>
      </c>
      <c r="B3" s="2">
        <f>B2+1</f>
        <v>3</v>
      </c>
      <c r="C3" s="2">
        <f>C2+1</f>
        <v>2</v>
      </c>
      <c r="D3" s="2">
        <f>D2+1</f>
        <v>2</v>
      </c>
      <c r="E3" s="2">
        <v>2501</v>
      </c>
      <c r="F3" s="1">
        <v>1958</v>
      </c>
    </row>
    <row r="4" spans="1:6" x14ac:dyDescent="0.2">
      <c r="B4" s="2">
        <f>B3+1</f>
        <v>4</v>
      </c>
      <c r="C4" s="2">
        <f t="shared" ref="C4:C32" si="0">C3+1</f>
        <v>3</v>
      </c>
      <c r="D4" s="2">
        <f t="shared" ref="D4:D13" si="1">D3+1</f>
        <v>3</v>
      </c>
      <c r="E4" s="2">
        <v>2502</v>
      </c>
      <c r="F4" s="1">
        <v>1959</v>
      </c>
    </row>
    <row r="5" spans="1:6" x14ac:dyDescent="0.2">
      <c r="B5" s="2">
        <f t="shared" ref="B5:B14" si="2">B4+1</f>
        <v>5</v>
      </c>
      <c r="C5" s="2">
        <f t="shared" si="0"/>
        <v>4</v>
      </c>
      <c r="D5" s="2">
        <f t="shared" si="1"/>
        <v>4</v>
      </c>
      <c r="E5" s="2">
        <v>2503</v>
      </c>
      <c r="F5" s="1">
        <v>1960</v>
      </c>
    </row>
    <row r="6" spans="1:6" x14ac:dyDescent="0.2">
      <c r="B6" s="2">
        <f t="shared" si="2"/>
        <v>6</v>
      </c>
      <c r="C6" s="2">
        <f t="shared" si="0"/>
        <v>5</v>
      </c>
      <c r="D6" s="2">
        <f t="shared" si="1"/>
        <v>5</v>
      </c>
      <c r="E6" s="2">
        <v>2504</v>
      </c>
      <c r="F6" s="1">
        <v>1961</v>
      </c>
    </row>
    <row r="7" spans="1:6" x14ac:dyDescent="0.2">
      <c r="B7" s="2">
        <f t="shared" si="2"/>
        <v>7</v>
      </c>
      <c r="C7" s="2">
        <f t="shared" si="0"/>
        <v>6</v>
      </c>
      <c r="D7" s="2">
        <f t="shared" si="1"/>
        <v>6</v>
      </c>
      <c r="E7" s="2">
        <v>2505</v>
      </c>
      <c r="F7" s="1">
        <v>1962</v>
      </c>
    </row>
    <row r="8" spans="1:6" x14ac:dyDescent="0.2">
      <c r="B8" s="2">
        <f t="shared" si="2"/>
        <v>8</v>
      </c>
      <c r="C8" s="2">
        <f t="shared" si="0"/>
        <v>7</v>
      </c>
      <c r="D8" s="2">
        <f t="shared" si="1"/>
        <v>7</v>
      </c>
      <c r="E8" s="2">
        <v>2506</v>
      </c>
      <c r="F8" s="1">
        <v>1963</v>
      </c>
    </row>
    <row r="9" spans="1:6" x14ac:dyDescent="0.2">
      <c r="B9" s="2">
        <f t="shared" si="2"/>
        <v>9</v>
      </c>
      <c r="C9" s="2">
        <f t="shared" si="0"/>
        <v>8</v>
      </c>
      <c r="D9" s="2">
        <f t="shared" si="1"/>
        <v>8</v>
      </c>
      <c r="E9" s="2">
        <v>2507</v>
      </c>
      <c r="F9" s="1">
        <v>1964</v>
      </c>
    </row>
    <row r="10" spans="1:6" x14ac:dyDescent="0.2">
      <c r="B10" s="2">
        <f t="shared" si="2"/>
        <v>10</v>
      </c>
      <c r="C10" s="2">
        <f t="shared" si="0"/>
        <v>9</v>
      </c>
      <c r="D10" s="2">
        <f t="shared" si="1"/>
        <v>9</v>
      </c>
      <c r="E10" s="2">
        <v>2508</v>
      </c>
      <c r="F10" s="1">
        <v>1965</v>
      </c>
    </row>
    <row r="11" spans="1:6" x14ac:dyDescent="0.2">
      <c r="B11" s="2">
        <f t="shared" si="2"/>
        <v>11</v>
      </c>
      <c r="C11" s="2">
        <f t="shared" si="0"/>
        <v>10</v>
      </c>
      <c r="D11" s="2">
        <f t="shared" si="1"/>
        <v>10</v>
      </c>
      <c r="E11" s="2">
        <v>2509</v>
      </c>
      <c r="F11" s="1">
        <v>1966</v>
      </c>
    </row>
    <row r="12" spans="1:6" x14ac:dyDescent="0.2">
      <c r="B12" s="2">
        <f t="shared" si="2"/>
        <v>12</v>
      </c>
      <c r="C12" s="2">
        <f t="shared" si="0"/>
        <v>11</v>
      </c>
      <c r="D12" s="2">
        <f t="shared" si="1"/>
        <v>11</v>
      </c>
      <c r="E12" s="2">
        <v>2510</v>
      </c>
      <c r="F12" s="1">
        <v>1967</v>
      </c>
    </row>
    <row r="13" spans="1:6" x14ac:dyDescent="0.2">
      <c r="B13" s="2">
        <f t="shared" si="2"/>
        <v>13</v>
      </c>
      <c r="C13" s="2">
        <f t="shared" si="0"/>
        <v>12</v>
      </c>
      <c r="D13" s="2">
        <f t="shared" si="1"/>
        <v>12</v>
      </c>
      <c r="E13" s="2">
        <v>2511</v>
      </c>
      <c r="F13" s="1">
        <v>1968</v>
      </c>
    </row>
    <row r="14" spans="1:6" x14ac:dyDescent="0.2">
      <c r="B14" s="2">
        <f t="shared" si="2"/>
        <v>14</v>
      </c>
      <c r="C14" s="2">
        <f t="shared" si="0"/>
        <v>13</v>
      </c>
      <c r="E14" s="2">
        <v>2512</v>
      </c>
      <c r="F14" s="1">
        <v>1969</v>
      </c>
    </row>
    <row r="15" spans="1:6" x14ac:dyDescent="0.2">
      <c r="B15" s="2">
        <f t="shared" ref="B15:B25" si="3">B14+1</f>
        <v>15</v>
      </c>
      <c r="C15" s="2">
        <f t="shared" si="0"/>
        <v>14</v>
      </c>
      <c r="E15" s="2">
        <v>2513</v>
      </c>
      <c r="F15" s="1">
        <v>1970</v>
      </c>
    </row>
    <row r="16" spans="1:6" x14ac:dyDescent="0.2">
      <c r="B16" s="2">
        <f t="shared" si="3"/>
        <v>16</v>
      </c>
      <c r="C16" s="2">
        <f t="shared" si="0"/>
        <v>15</v>
      </c>
      <c r="E16" s="2">
        <v>2514</v>
      </c>
      <c r="F16" s="1">
        <v>1971</v>
      </c>
    </row>
    <row r="17" spans="2:6" x14ac:dyDescent="0.2">
      <c r="B17" s="2">
        <f t="shared" si="3"/>
        <v>17</v>
      </c>
      <c r="C17" s="2">
        <f t="shared" si="0"/>
        <v>16</v>
      </c>
      <c r="E17" s="2">
        <v>2515</v>
      </c>
      <c r="F17" s="1">
        <v>1972</v>
      </c>
    </row>
    <row r="18" spans="2:6" x14ac:dyDescent="0.2">
      <c r="B18" s="2">
        <f t="shared" si="3"/>
        <v>18</v>
      </c>
      <c r="C18" s="2">
        <f t="shared" si="0"/>
        <v>17</v>
      </c>
      <c r="E18" s="2">
        <v>2516</v>
      </c>
      <c r="F18" s="1">
        <v>1973</v>
      </c>
    </row>
    <row r="19" spans="2:6" x14ac:dyDescent="0.2">
      <c r="B19" s="2">
        <f t="shared" si="3"/>
        <v>19</v>
      </c>
      <c r="C19" s="2">
        <f t="shared" si="0"/>
        <v>18</v>
      </c>
      <c r="E19" s="2">
        <v>2517</v>
      </c>
      <c r="F19" s="1">
        <v>1974</v>
      </c>
    </row>
    <row r="20" spans="2:6" x14ac:dyDescent="0.2">
      <c r="B20" s="2">
        <f t="shared" si="3"/>
        <v>20</v>
      </c>
      <c r="C20" s="2">
        <f t="shared" si="0"/>
        <v>19</v>
      </c>
      <c r="E20" s="2">
        <v>2518</v>
      </c>
      <c r="F20" s="1">
        <v>1975</v>
      </c>
    </row>
    <row r="21" spans="2:6" x14ac:dyDescent="0.2">
      <c r="B21" s="2">
        <f t="shared" si="3"/>
        <v>21</v>
      </c>
      <c r="C21" s="2">
        <f t="shared" si="0"/>
        <v>20</v>
      </c>
      <c r="E21" s="2">
        <v>2519</v>
      </c>
      <c r="F21" s="1">
        <v>1976</v>
      </c>
    </row>
    <row r="22" spans="2:6" x14ac:dyDescent="0.2">
      <c r="B22" s="2">
        <f t="shared" si="3"/>
        <v>22</v>
      </c>
      <c r="C22" s="2">
        <f t="shared" si="0"/>
        <v>21</v>
      </c>
      <c r="E22" s="2">
        <v>2520</v>
      </c>
      <c r="F22" s="1">
        <v>1977</v>
      </c>
    </row>
    <row r="23" spans="2:6" x14ac:dyDescent="0.2">
      <c r="B23" s="2">
        <f t="shared" si="3"/>
        <v>23</v>
      </c>
      <c r="C23" s="2">
        <f t="shared" si="0"/>
        <v>22</v>
      </c>
      <c r="E23" s="2">
        <v>2521</v>
      </c>
      <c r="F23" s="1">
        <v>1978</v>
      </c>
    </row>
    <row r="24" spans="2:6" x14ac:dyDescent="0.2">
      <c r="B24" s="2">
        <f t="shared" si="3"/>
        <v>24</v>
      </c>
      <c r="C24" s="2">
        <f t="shared" si="0"/>
        <v>23</v>
      </c>
      <c r="E24" s="2">
        <v>2522</v>
      </c>
      <c r="F24" s="1">
        <v>1979</v>
      </c>
    </row>
    <row r="25" spans="2:6" x14ac:dyDescent="0.2">
      <c r="B25" s="2">
        <f t="shared" si="3"/>
        <v>25</v>
      </c>
      <c r="C25" s="2">
        <f t="shared" si="0"/>
        <v>24</v>
      </c>
      <c r="E25" s="2">
        <v>2523</v>
      </c>
      <c r="F25" s="1">
        <v>1980</v>
      </c>
    </row>
    <row r="26" spans="2:6" x14ac:dyDescent="0.2">
      <c r="C26" s="2">
        <f t="shared" si="0"/>
        <v>25</v>
      </c>
      <c r="E26" s="2">
        <v>2524</v>
      </c>
      <c r="F26" s="1">
        <v>1981</v>
      </c>
    </row>
    <row r="27" spans="2:6" x14ac:dyDescent="0.2">
      <c r="C27" s="2">
        <f t="shared" si="0"/>
        <v>26</v>
      </c>
      <c r="E27" s="2">
        <v>2525</v>
      </c>
      <c r="F27" s="1">
        <v>1982</v>
      </c>
    </row>
    <row r="28" spans="2:6" x14ac:dyDescent="0.2">
      <c r="C28" s="2">
        <f t="shared" si="0"/>
        <v>27</v>
      </c>
      <c r="E28" s="2">
        <v>2526</v>
      </c>
      <c r="F28" s="1">
        <v>1983</v>
      </c>
    </row>
    <row r="29" spans="2:6" x14ac:dyDescent="0.2">
      <c r="C29" s="2">
        <f t="shared" si="0"/>
        <v>28</v>
      </c>
      <c r="E29" s="2">
        <v>2527</v>
      </c>
      <c r="F29" s="1">
        <v>1984</v>
      </c>
    </row>
    <row r="30" spans="2:6" x14ac:dyDescent="0.2">
      <c r="C30" s="2">
        <f t="shared" si="0"/>
        <v>29</v>
      </c>
      <c r="E30" s="2">
        <v>2528</v>
      </c>
      <c r="F30" s="1">
        <v>1985</v>
      </c>
    </row>
    <row r="31" spans="2:6" x14ac:dyDescent="0.2">
      <c r="C31" s="2">
        <f t="shared" si="0"/>
        <v>30</v>
      </c>
      <c r="E31" s="2">
        <v>2529</v>
      </c>
      <c r="F31" s="1">
        <v>1986</v>
      </c>
    </row>
    <row r="32" spans="2:6" x14ac:dyDescent="0.2">
      <c r="C32" s="2">
        <f t="shared" si="0"/>
        <v>31</v>
      </c>
      <c r="E32" s="2">
        <v>2530</v>
      </c>
      <c r="F32" s="1">
        <v>1987</v>
      </c>
    </row>
    <row r="33" spans="5:6" x14ac:dyDescent="0.2">
      <c r="E33" s="2">
        <v>2531</v>
      </c>
      <c r="F33" s="1">
        <v>1988</v>
      </c>
    </row>
    <row r="34" spans="5:6" x14ac:dyDescent="0.2">
      <c r="E34" s="2">
        <v>2532</v>
      </c>
      <c r="F34" s="1">
        <v>1989</v>
      </c>
    </row>
    <row r="35" spans="5:6" x14ac:dyDescent="0.2">
      <c r="E35" s="2">
        <v>2533</v>
      </c>
      <c r="F35" s="1">
        <v>1990</v>
      </c>
    </row>
    <row r="36" spans="5:6" x14ac:dyDescent="0.2">
      <c r="E36" s="2">
        <v>2534</v>
      </c>
      <c r="F36" s="1">
        <v>1991</v>
      </c>
    </row>
    <row r="37" spans="5:6" x14ac:dyDescent="0.2">
      <c r="E37" s="2">
        <v>2535</v>
      </c>
      <c r="F37" s="1">
        <v>1992</v>
      </c>
    </row>
    <row r="38" spans="5:6" x14ac:dyDescent="0.2">
      <c r="E38" s="2">
        <v>2536</v>
      </c>
      <c r="F38" s="1">
        <v>1993</v>
      </c>
    </row>
    <row r="39" spans="5:6" x14ac:dyDescent="0.2">
      <c r="E39" s="2">
        <v>2537</v>
      </c>
      <c r="F39" s="1">
        <v>1994</v>
      </c>
    </row>
    <row r="40" spans="5:6" x14ac:dyDescent="0.2">
      <c r="E40" s="2">
        <v>2538</v>
      </c>
      <c r="F40" s="1">
        <v>1995</v>
      </c>
    </row>
    <row r="41" spans="5:6" x14ac:dyDescent="0.2">
      <c r="E41" s="2">
        <v>2539</v>
      </c>
      <c r="F41" s="1">
        <v>1996</v>
      </c>
    </row>
    <row r="42" spans="5:6" x14ac:dyDescent="0.2">
      <c r="E42" s="2">
        <v>2540</v>
      </c>
      <c r="F42" s="1">
        <v>1997</v>
      </c>
    </row>
    <row r="43" spans="5:6" x14ac:dyDescent="0.2">
      <c r="E43" s="2">
        <v>2541</v>
      </c>
      <c r="F43" s="1">
        <v>1998</v>
      </c>
    </row>
    <row r="44" spans="5:6" x14ac:dyDescent="0.2">
      <c r="E44" s="2">
        <v>2542</v>
      </c>
      <c r="F44" s="1">
        <v>1999</v>
      </c>
    </row>
    <row r="45" spans="5:6" x14ac:dyDescent="0.2">
      <c r="E45" s="2">
        <v>2543</v>
      </c>
      <c r="F45" s="1">
        <v>2000</v>
      </c>
    </row>
    <row r="46" spans="5:6" x14ac:dyDescent="0.2">
      <c r="E46" s="2">
        <v>2544</v>
      </c>
      <c r="F46" s="1">
        <v>2001</v>
      </c>
    </row>
    <row r="47" spans="5:6" x14ac:dyDescent="0.2">
      <c r="E47" s="2">
        <v>2545</v>
      </c>
      <c r="F47" s="1">
        <v>2002</v>
      </c>
    </row>
    <row r="48" spans="5:6" x14ac:dyDescent="0.2">
      <c r="E48" s="2">
        <v>2546</v>
      </c>
      <c r="F48" s="1">
        <v>2003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61"/>
  <sheetViews>
    <sheetView topLeftCell="A19" zoomScale="70" zoomScaleNormal="70" workbookViewId="0">
      <selection activeCell="A93" sqref="A93"/>
    </sheetView>
  </sheetViews>
  <sheetFormatPr defaultColWidth="8.75" defaultRowHeight="12.75" x14ac:dyDescent="0.2"/>
  <cols>
    <col min="1" max="4" width="8.75" style="42"/>
    <col min="5" max="8" width="0" style="42" hidden="1" customWidth="1"/>
    <col min="9" max="16384" width="8.75" style="42"/>
  </cols>
  <sheetData>
    <row r="1" spans="1:58" s="46" customFormat="1" x14ac:dyDescent="0.2">
      <c r="A1" s="48" t="s">
        <v>31</v>
      </c>
      <c r="B1" s="48" t="s">
        <v>24</v>
      </c>
      <c r="C1" s="48" t="s">
        <v>32</v>
      </c>
      <c r="D1" s="48" t="s">
        <v>33</v>
      </c>
      <c r="E1" s="50">
        <v>16</v>
      </c>
      <c r="F1" s="50">
        <v>17</v>
      </c>
      <c r="G1" s="50">
        <v>18</v>
      </c>
      <c r="H1" s="50">
        <v>19</v>
      </c>
      <c r="I1" s="48">
        <v>20</v>
      </c>
      <c r="J1" s="48">
        <v>21</v>
      </c>
      <c r="K1" s="48">
        <v>22</v>
      </c>
      <c r="L1" s="48">
        <v>23</v>
      </c>
      <c r="M1" s="48">
        <v>24</v>
      </c>
      <c r="N1" s="48">
        <v>25</v>
      </c>
      <c r="O1" s="48">
        <v>26</v>
      </c>
      <c r="P1" s="48">
        <v>27</v>
      </c>
      <c r="Q1" s="48">
        <v>28</v>
      </c>
      <c r="R1" s="48">
        <v>29</v>
      </c>
      <c r="S1" s="48">
        <v>30</v>
      </c>
      <c r="T1" s="48">
        <v>31</v>
      </c>
      <c r="U1" s="48">
        <v>32</v>
      </c>
      <c r="V1" s="48">
        <v>33</v>
      </c>
      <c r="W1" s="48">
        <v>34</v>
      </c>
      <c r="X1" s="48">
        <v>35</v>
      </c>
      <c r="Y1" s="48">
        <v>36</v>
      </c>
      <c r="Z1" s="48">
        <v>37</v>
      </c>
      <c r="AA1" s="48">
        <v>38</v>
      </c>
      <c r="AB1" s="48">
        <v>39</v>
      </c>
      <c r="AC1" s="48">
        <v>40</v>
      </c>
      <c r="AD1" s="48">
        <v>41</v>
      </c>
      <c r="AE1" s="48">
        <v>42</v>
      </c>
      <c r="AF1" s="48">
        <v>43</v>
      </c>
      <c r="AG1" s="48">
        <v>44</v>
      </c>
      <c r="AH1" s="48">
        <v>45</v>
      </c>
      <c r="AI1" s="48">
        <v>46</v>
      </c>
      <c r="AJ1" s="48">
        <v>47</v>
      </c>
      <c r="AK1" s="48">
        <v>48</v>
      </c>
      <c r="AL1" s="48">
        <v>49</v>
      </c>
      <c r="AM1" s="48">
        <v>50</v>
      </c>
      <c r="AN1" s="48">
        <v>51</v>
      </c>
      <c r="AO1" s="48">
        <v>52</v>
      </c>
      <c r="AP1" s="48">
        <v>53</v>
      </c>
      <c r="AQ1" s="48">
        <v>54</v>
      </c>
      <c r="AR1" s="48">
        <v>55</v>
      </c>
      <c r="AS1" s="48">
        <v>56</v>
      </c>
      <c r="AT1" s="48">
        <v>57</v>
      </c>
      <c r="AU1" s="48">
        <v>58</v>
      </c>
      <c r="AV1" s="48">
        <v>59</v>
      </c>
      <c r="AW1" s="48">
        <v>60</v>
      </c>
      <c r="AX1" s="48">
        <v>61</v>
      </c>
      <c r="AY1" s="48">
        <v>62</v>
      </c>
      <c r="AZ1" s="48">
        <v>63</v>
      </c>
      <c r="BA1" s="48">
        <v>64</v>
      </c>
      <c r="BB1" s="48">
        <v>65</v>
      </c>
      <c r="BC1" s="48">
        <v>66</v>
      </c>
      <c r="BD1" s="48">
        <v>67</v>
      </c>
      <c r="BE1" s="48">
        <v>68</v>
      </c>
      <c r="BF1" s="48">
        <v>69</v>
      </c>
    </row>
    <row r="2" spans="1:58" x14ac:dyDescent="0.2">
      <c r="A2" s="42" t="s">
        <v>18</v>
      </c>
      <c r="B2" s="42" t="s">
        <v>14</v>
      </c>
      <c r="C2" s="42">
        <v>8</v>
      </c>
      <c r="D2" s="42">
        <v>1</v>
      </c>
      <c r="E2" s="42">
        <v>0.96</v>
      </c>
      <c r="F2" s="42">
        <v>1.08</v>
      </c>
      <c r="G2" s="42">
        <v>1.19</v>
      </c>
      <c r="H2" s="42">
        <v>1.28</v>
      </c>
      <c r="I2" s="42">
        <v>1.35</v>
      </c>
      <c r="J2" s="42">
        <v>1.4</v>
      </c>
      <c r="K2" s="42">
        <v>1.44</v>
      </c>
      <c r="L2" s="42">
        <v>1.47</v>
      </c>
      <c r="M2" s="42">
        <v>1.5</v>
      </c>
      <c r="N2" s="42">
        <v>1.51</v>
      </c>
      <c r="O2" s="42">
        <v>1.53</v>
      </c>
      <c r="P2" s="42">
        <v>1.54</v>
      </c>
      <c r="Q2" s="42">
        <v>1.56</v>
      </c>
      <c r="R2" s="42">
        <v>1.6</v>
      </c>
      <c r="S2" s="42">
        <v>1.64</v>
      </c>
      <c r="T2" s="42">
        <v>1.69</v>
      </c>
      <c r="U2" s="42">
        <v>1.75</v>
      </c>
      <c r="V2" s="42">
        <v>1.83</v>
      </c>
      <c r="W2" s="42">
        <v>1.92</v>
      </c>
      <c r="X2" s="42">
        <v>2.0099999999999998</v>
      </c>
      <c r="Y2" s="42">
        <v>2.12</v>
      </c>
      <c r="Z2" s="42">
        <v>2.23</v>
      </c>
      <c r="AA2" s="42">
        <v>2.35</v>
      </c>
      <c r="AB2" s="42">
        <v>2.48</v>
      </c>
      <c r="AC2" s="42">
        <v>2.63</v>
      </c>
      <c r="AD2" s="42">
        <v>2.78</v>
      </c>
      <c r="AE2" s="42">
        <v>2.95</v>
      </c>
      <c r="AF2" s="42">
        <v>3.14</v>
      </c>
      <c r="AG2" s="42">
        <v>3.36</v>
      </c>
      <c r="AH2" s="42">
        <v>3.59</v>
      </c>
      <c r="AI2" s="42">
        <v>3.85</v>
      </c>
      <c r="AJ2" s="42">
        <v>4.13</v>
      </c>
      <c r="AK2" s="42">
        <v>4.4400000000000004</v>
      </c>
      <c r="AL2" s="42">
        <v>4.7699999999999996</v>
      </c>
      <c r="AM2" s="42">
        <v>5.13</v>
      </c>
      <c r="AN2" s="42">
        <v>5.52</v>
      </c>
      <c r="AO2" s="42">
        <v>5.94</v>
      </c>
      <c r="AP2" s="42">
        <v>6.39</v>
      </c>
      <c r="AQ2" s="42">
        <v>6.89</v>
      </c>
      <c r="AR2" s="42">
        <v>7.43</v>
      </c>
      <c r="AS2" s="42">
        <v>8.0399999999999991</v>
      </c>
      <c r="AT2" s="42">
        <v>8.7200000000000006</v>
      </c>
      <c r="AU2" s="42">
        <v>9.49</v>
      </c>
      <c r="AV2" s="42">
        <v>10.36</v>
      </c>
      <c r="AW2" s="42">
        <v>11.35</v>
      </c>
      <c r="AX2" s="42">
        <v>12.47</v>
      </c>
      <c r="AY2" s="42">
        <v>13.74</v>
      </c>
      <c r="AZ2" s="42">
        <v>15.16</v>
      </c>
      <c r="BA2" s="42">
        <v>16.77</v>
      </c>
      <c r="BB2" s="42">
        <v>18.59</v>
      </c>
      <c r="BC2" s="42">
        <v>20.63</v>
      </c>
      <c r="BD2" s="42">
        <v>22.95</v>
      </c>
      <c r="BE2" s="42">
        <v>25.57</v>
      </c>
      <c r="BF2" s="42">
        <v>28.53</v>
      </c>
    </row>
    <row r="3" spans="1:58" x14ac:dyDescent="0.2">
      <c r="A3" s="42" t="s">
        <v>18</v>
      </c>
      <c r="B3" s="42" t="s">
        <v>14</v>
      </c>
      <c r="C3" s="42">
        <v>8</v>
      </c>
      <c r="D3" s="42">
        <v>2</v>
      </c>
      <c r="E3" s="42">
        <v>1.94</v>
      </c>
      <c r="F3" s="42">
        <v>2.16</v>
      </c>
      <c r="G3" s="42">
        <v>2.36</v>
      </c>
      <c r="H3" s="42">
        <v>2.52</v>
      </c>
      <c r="I3" s="42">
        <v>2.65</v>
      </c>
      <c r="J3" s="42">
        <v>2.75</v>
      </c>
      <c r="K3" s="42">
        <v>2.82</v>
      </c>
      <c r="L3" s="42">
        <v>2.88</v>
      </c>
      <c r="M3" s="42">
        <v>2.92</v>
      </c>
      <c r="N3" s="42">
        <v>2.95</v>
      </c>
      <c r="O3" s="42">
        <v>2.98</v>
      </c>
      <c r="P3" s="42">
        <v>3.02</v>
      </c>
      <c r="Q3" s="42">
        <v>3.06</v>
      </c>
      <c r="R3" s="42">
        <v>3.13</v>
      </c>
      <c r="S3" s="42">
        <v>3.21</v>
      </c>
      <c r="T3" s="42">
        <v>3.32</v>
      </c>
      <c r="U3" s="42">
        <v>3.45</v>
      </c>
      <c r="V3" s="42">
        <v>3.61</v>
      </c>
      <c r="W3" s="42">
        <v>3.78</v>
      </c>
      <c r="X3" s="42">
        <v>3.97</v>
      </c>
      <c r="Y3" s="42">
        <v>4.18</v>
      </c>
      <c r="Z3" s="42">
        <v>4.4000000000000004</v>
      </c>
      <c r="AA3" s="42">
        <v>4.6500000000000004</v>
      </c>
      <c r="AB3" s="42">
        <v>4.91</v>
      </c>
      <c r="AC3" s="42">
        <v>5.19</v>
      </c>
      <c r="AD3" s="42">
        <v>5.5</v>
      </c>
      <c r="AE3" s="42">
        <v>5.85</v>
      </c>
      <c r="AF3" s="42">
        <v>6.23</v>
      </c>
      <c r="AG3" s="42">
        <v>6.65</v>
      </c>
      <c r="AH3" s="42">
        <v>7.12</v>
      </c>
      <c r="AI3" s="42">
        <v>7.63</v>
      </c>
      <c r="AJ3" s="42">
        <v>8.19</v>
      </c>
      <c r="AK3" s="42">
        <v>8.8000000000000007</v>
      </c>
      <c r="AL3" s="42">
        <v>9.4700000000000006</v>
      </c>
      <c r="AM3" s="42">
        <v>10.18</v>
      </c>
      <c r="AN3" s="42">
        <v>10.95</v>
      </c>
      <c r="AO3" s="42">
        <v>11.78</v>
      </c>
      <c r="AP3" s="42">
        <v>12.68</v>
      </c>
      <c r="AQ3" s="42">
        <v>13.67</v>
      </c>
      <c r="AR3" s="42">
        <v>14.75</v>
      </c>
      <c r="AS3" s="42">
        <v>15.97</v>
      </c>
      <c r="AT3" s="42">
        <v>17.329999999999998</v>
      </c>
      <c r="AU3" s="42">
        <v>18.87</v>
      </c>
      <c r="AV3" s="42">
        <v>20.62</v>
      </c>
      <c r="AW3" s="42">
        <v>22.61</v>
      </c>
      <c r="AX3" s="42">
        <v>24.85</v>
      </c>
      <c r="AY3" s="42">
        <v>27.38</v>
      </c>
      <c r="AZ3" s="42">
        <v>30.23</v>
      </c>
      <c r="BA3" s="42">
        <v>33.44</v>
      </c>
      <c r="BB3" s="42">
        <v>37.06</v>
      </c>
      <c r="BC3" s="42">
        <v>41.13</v>
      </c>
      <c r="BD3" s="42">
        <v>45.73</v>
      </c>
      <c r="BE3" s="42">
        <v>50.94</v>
      </c>
      <c r="BF3" s="42">
        <v>0</v>
      </c>
    </row>
    <row r="4" spans="1:58" x14ac:dyDescent="0.2">
      <c r="A4" s="42" t="s">
        <v>18</v>
      </c>
      <c r="B4" s="42" t="s">
        <v>14</v>
      </c>
      <c r="C4" s="42">
        <v>8</v>
      </c>
      <c r="D4" s="42">
        <v>3</v>
      </c>
      <c r="E4" s="42">
        <v>2.99</v>
      </c>
      <c r="F4" s="42">
        <v>3.32</v>
      </c>
      <c r="G4" s="42">
        <v>3.59</v>
      </c>
      <c r="H4" s="42">
        <v>3.82</v>
      </c>
      <c r="I4" s="42">
        <v>4</v>
      </c>
      <c r="J4" s="42">
        <v>4.1399999999999997</v>
      </c>
      <c r="K4" s="42">
        <v>4.24</v>
      </c>
      <c r="L4" s="42">
        <v>4.3099999999999996</v>
      </c>
      <c r="M4" s="42">
        <v>4.37</v>
      </c>
      <c r="N4" s="42">
        <v>4.42</v>
      </c>
      <c r="O4" s="42">
        <v>4.47</v>
      </c>
      <c r="P4" s="42">
        <v>4.5199999999999996</v>
      </c>
      <c r="Q4" s="42">
        <v>4.5999999999999996</v>
      </c>
      <c r="R4" s="42">
        <v>4.71</v>
      </c>
      <c r="S4" s="42">
        <v>4.84</v>
      </c>
      <c r="T4" s="42">
        <v>5.0199999999999996</v>
      </c>
      <c r="U4" s="42">
        <v>5.22</v>
      </c>
      <c r="V4" s="42">
        <v>5.46</v>
      </c>
      <c r="W4" s="42">
        <v>5.73</v>
      </c>
      <c r="X4" s="42">
        <v>6.02</v>
      </c>
      <c r="Y4" s="42">
        <v>6.34</v>
      </c>
      <c r="Z4" s="42">
        <v>6.68</v>
      </c>
      <c r="AA4" s="42">
        <v>7.05</v>
      </c>
      <c r="AB4" s="42">
        <v>7.45</v>
      </c>
      <c r="AC4" s="42">
        <v>7.89</v>
      </c>
      <c r="AD4" s="42">
        <v>8.3699999999999992</v>
      </c>
      <c r="AE4" s="42">
        <v>8.9</v>
      </c>
      <c r="AF4" s="42">
        <v>9.48</v>
      </c>
      <c r="AG4" s="42">
        <v>10.130000000000001</v>
      </c>
      <c r="AH4" s="42">
        <v>10.85</v>
      </c>
      <c r="AI4" s="42">
        <v>11.63</v>
      </c>
      <c r="AJ4" s="42">
        <v>12.49</v>
      </c>
      <c r="AK4" s="42">
        <v>13.43</v>
      </c>
      <c r="AL4" s="42">
        <v>14.44</v>
      </c>
      <c r="AM4" s="42">
        <v>15.53</v>
      </c>
      <c r="AN4" s="42">
        <v>16.7</v>
      </c>
      <c r="AO4" s="42">
        <v>17.97</v>
      </c>
      <c r="AP4" s="42">
        <v>19.350000000000001</v>
      </c>
      <c r="AQ4" s="42">
        <v>20.86</v>
      </c>
      <c r="AR4" s="42">
        <v>22.53</v>
      </c>
      <c r="AS4" s="42">
        <v>24.4</v>
      </c>
      <c r="AT4" s="42">
        <v>26.51</v>
      </c>
      <c r="AU4" s="42">
        <v>28.89</v>
      </c>
      <c r="AV4" s="42">
        <v>31.59</v>
      </c>
      <c r="AW4" s="42">
        <v>34.65</v>
      </c>
      <c r="AX4" s="42">
        <v>38.1</v>
      </c>
      <c r="AY4" s="42">
        <v>41.99</v>
      </c>
      <c r="AZ4" s="42">
        <v>46.37</v>
      </c>
      <c r="BA4" s="42">
        <v>51.3</v>
      </c>
      <c r="BB4" s="42">
        <v>56.84</v>
      </c>
      <c r="BC4" s="42">
        <v>63.08</v>
      </c>
      <c r="BD4" s="42">
        <v>70.12</v>
      </c>
      <c r="BE4" s="42">
        <v>0</v>
      </c>
      <c r="BF4" s="42">
        <v>0</v>
      </c>
    </row>
    <row r="5" spans="1:58" x14ac:dyDescent="0.2">
      <c r="A5" s="42" t="s">
        <v>18</v>
      </c>
      <c r="B5" s="42" t="s">
        <v>14</v>
      </c>
      <c r="C5" s="42">
        <v>8</v>
      </c>
      <c r="D5" s="42">
        <v>4</v>
      </c>
      <c r="E5" s="42">
        <v>3.49</v>
      </c>
      <c r="F5" s="42">
        <v>3.84</v>
      </c>
      <c r="G5" s="42">
        <v>4.13</v>
      </c>
      <c r="H5" s="42">
        <v>4.37</v>
      </c>
      <c r="I5" s="42">
        <v>4.5599999999999996</v>
      </c>
      <c r="J5" s="42">
        <v>4.7</v>
      </c>
      <c r="K5" s="42">
        <v>4.8</v>
      </c>
      <c r="L5" s="42">
        <v>4.88</v>
      </c>
      <c r="M5" s="42">
        <v>4.95</v>
      </c>
      <c r="N5" s="42">
        <v>5</v>
      </c>
      <c r="O5" s="42">
        <v>5.0599999999999996</v>
      </c>
      <c r="P5" s="42">
        <v>5.13</v>
      </c>
      <c r="Q5" s="42">
        <v>5.23</v>
      </c>
      <c r="R5" s="42">
        <v>5.36</v>
      </c>
      <c r="S5" s="42">
        <v>5.53</v>
      </c>
      <c r="T5" s="42">
        <v>5.74</v>
      </c>
      <c r="U5" s="42">
        <v>5.98</v>
      </c>
      <c r="V5" s="42">
        <v>6.26</v>
      </c>
      <c r="W5" s="42">
        <v>6.57</v>
      </c>
      <c r="X5" s="42">
        <v>6.91</v>
      </c>
      <c r="Y5" s="42">
        <v>7.27</v>
      </c>
      <c r="Z5" s="42">
        <v>7.67</v>
      </c>
      <c r="AA5" s="42">
        <v>8.1</v>
      </c>
      <c r="AB5" s="42">
        <v>8.56</v>
      </c>
      <c r="AC5" s="42">
        <v>9.07</v>
      </c>
      <c r="AD5" s="42">
        <v>9.6300000000000008</v>
      </c>
      <c r="AE5" s="42">
        <v>10.25</v>
      </c>
      <c r="AF5" s="42">
        <v>10.93</v>
      </c>
      <c r="AG5" s="42">
        <v>11.68</v>
      </c>
      <c r="AH5" s="42">
        <v>12.52</v>
      </c>
      <c r="AI5" s="42">
        <v>13.43</v>
      </c>
      <c r="AJ5" s="42">
        <v>14.42</v>
      </c>
      <c r="AK5" s="42">
        <v>15.5</v>
      </c>
      <c r="AL5" s="42">
        <v>16.670000000000002</v>
      </c>
      <c r="AM5" s="42">
        <v>17.93</v>
      </c>
      <c r="AN5" s="42">
        <v>19.28</v>
      </c>
      <c r="AO5" s="42">
        <v>20.75</v>
      </c>
      <c r="AP5" s="42">
        <v>22.34</v>
      </c>
      <c r="AQ5" s="42">
        <v>24.1</v>
      </c>
      <c r="AR5" s="42">
        <v>26.06</v>
      </c>
      <c r="AS5" s="42">
        <v>28.24</v>
      </c>
      <c r="AT5" s="42">
        <v>30.71</v>
      </c>
      <c r="AU5" s="42">
        <v>33.5</v>
      </c>
      <c r="AV5" s="42">
        <v>36.659999999999997</v>
      </c>
      <c r="AW5" s="42">
        <v>40.229999999999997</v>
      </c>
      <c r="AX5" s="42">
        <v>44.25</v>
      </c>
      <c r="AY5" s="42">
        <v>48.78</v>
      </c>
      <c r="AZ5" s="42">
        <v>53.87</v>
      </c>
      <c r="BA5" s="42">
        <v>59.59</v>
      </c>
      <c r="BB5" s="42">
        <v>66.02</v>
      </c>
      <c r="BC5" s="42">
        <v>73.25</v>
      </c>
      <c r="BD5" s="42">
        <v>0</v>
      </c>
      <c r="BE5" s="42">
        <v>0</v>
      </c>
      <c r="BF5" s="42">
        <v>0</v>
      </c>
    </row>
    <row r="6" spans="1:58" x14ac:dyDescent="0.2">
      <c r="A6" s="42" t="s">
        <v>18</v>
      </c>
      <c r="B6" s="42" t="s">
        <v>14</v>
      </c>
      <c r="C6" s="42">
        <v>8</v>
      </c>
      <c r="D6" s="42">
        <v>5</v>
      </c>
      <c r="E6" s="42">
        <v>4.5</v>
      </c>
      <c r="F6" s="42">
        <v>4.92</v>
      </c>
      <c r="G6" s="42">
        <v>5.26</v>
      </c>
      <c r="H6" s="42">
        <v>5.54</v>
      </c>
      <c r="I6" s="42">
        <v>5.76</v>
      </c>
      <c r="J6" s="42">
        <v>5.92</v>
      </c>
      <c r="K6" s="42">
        <v>6.04</v>
      </c>
      <c r="L6" s="42">
        <v>6.13</v>
      </c>
      <c r="M6" s="42">
        <v>6.21</v>
      </c>
      <c r="N6" s="42">
        <v>6.28</v>
      </c>
      <c r="O6" s="42">
        <v>6.37</v>
      </c>
      <c r="P6" s="42">
        <v>6.47</v>
      </c>
      <c r="Q6" s="42">
        <v>6.61</v>
      </c>
      <c r="R6" s="42">
        <v>6.79</v>
      </c>
      <c r="S6" s="42">
        <v>7.01</v>
      </c>
      <c r="T6" s="42">
        <v>7.29</v>
      </c>
      <c r="U6" s="42">
        <v>7.61</v>
      </c>
      <c r="V6" s="42">
        <v>7.97</v>
      </c>
      <c r="W6" s="42">
        <v>8.3699999999999992</v>
      </c>
      <c r="X6" s="42">
        <v>8.8000000000000007</v>
      </c>
      <c r="Y6" s="42">
        <v>9.27</v>
      </c>
      <c r="Z6" s="42">
        <v>9.7799999999999994</v>
      </c>
      <c r="AA6" s="42">
        <v>10.33</v>
      </c>
      <c r="AB6" s="42">
        <v>10.93</v>
      </c>
      <c r="AC6" s="42">
        <v>11.59</v>
      </c>
      <c r="AD6" s="42">
        <v>12.32</v>
      </c>
      <c r="AE6" s="42">
        <v>13.12</v>
      </c>
      <c r="AF6" s="42">
        <v>14</v>
      </c>
      <c r="AG6" s="42">
        <v>14.98</v>
      </c>
      <c r="AH6" s="42">
        <v>16.05</v>
      </c>
      <c r="AI6" s="42">
        <v>17.22</v>
      </c>
      <c r="AJ6" s="42">
        <v>18.5</v>
      </c>
      <c r="AK6" s="42">
        <v>19.88</v>
      </c>
      <c r="AL6" s="42">
        <v>21.38</v>
      </c>
      <c r="AM6" s="42">
        <v>22.99</v>
      </c>
      <c r="AN6" s="42">
        <v>24.73</v>
      </c>
      <c r="AO6" s="42">
        <v>26.61</v>
      </c>
      <c r="AP6" s="42">
        <v>28.68</v>
      </c>
      <c r="AQ6" s="42">
        <v>30.96</v>
      </c>
      <c r="AR6" s="42">
        <v>33.49</v>
      </c>
      <c r="AS6" s="42">
        <v>36.340000000000003</v>
      </c>
      <c r="AT6" s="42">
        <v>39.549999999999997</v>
      </c>
      <c r="AU6" s="42">
        <v>43.18</v>
      </c>
      <c r="AV6" s="42">
        <v>47.28</v>
      </c>
      <c r="AW6" s="42">
        <v>51.91</v>
      </c>
      <c r="AX6" s="42">
        <v>57.12</v>
      </c>
      <c r="AY6" s="42">
        <v>62.97</v>
      </c>
      <c r="AZ6" s="42">
        <v>69.540000000000006</v>
      </c>
      <c r="BA6" s="42">
        <v>76.91</v>
      </c>
      <c r="BB6" s="42">
        <v>85.19</v>
      </c>
      <c r="BC6" s="42">
        <v>0</v>
      </c>
      <c r="BD6" s="42">
        <v>0</v>
      </c>
      <c r="BE6" s="42">
        <v>0</v>
      </c>
      <c r="BF6" s="42">
        <v>0</v>
      </c>
    </row>
    <row r="7" spans="1:58" x14ac:dyDescent="0.2">
      <c r="A7" s="42" t="s">
        <v>18</v>
      </c>
      <c r="B7" s="42" t="s">
        <v>14</v>
      </c>
      <c r="C7" s="42">
        <v>8</v>
      </c>
      <c r="D7" s="42">
        <v>6</v>
      </c>
      <c r="E7" s="42">
        <v>5.57</v>
      </c>
      <c r="F7" s="42">
        <v>6.04</v>
      </c>
      <c r="G7" s="42">
        <v>6.43</v>
      </c>
      <c r="H7" s="42">
        <v>6.74</v>
      </c>
      <c r="I7" s="42">
        <v>6.98</v>
      </c>
      <c r="J7" s="42">
        <v>7.16</v>
      </c>
      <c r="K7" s="42">
        <v>7.3</v>
      </c>
      <c r="L7" s="42">
        <v>7.41</v>
      </c>
      <c r="M7" s="42">
        <v>7.5</v>
      </c>
      <c r="N7" s="42">
        <v>7.6</v>
      </c>
      <c r="O7" s="42">
        <v>7.71</v>
      </c>
      <c r="P7" s="42">
        <v>7.85</v>
      </c>
      <c r="Q7" s="42">
        <v>8.0299999999999994</v>
      </c>
      <c r="R7" s="42">
        <v>8.26</v>
      </c>
      <c r="S7" s="42">
        <v>8.56</v>
      </c>
      <c r="T7" s="42">
        <v>8.9</v>
      </c>
      <c r="U7" s="42">
        <v>9.3000000000000007</v>
      </c>
      <c r="V7" s="42">
        <v>9.75</v>
      </c>
      <c r="W7" s="42">
        <v>10.25</v>
      </c>
      <c r="X7" s="42">
        <v>10.78</v>
      </c>
      <c r="Y7" s="42">
        <v>11.37</v>
      </c>
      <c r="Z7" s="42">
        <v>12</v>
      </c>
      <c r="AA7" s="42">
        <v>12.68</v>
      </c>
      <c r="AB7" s="42">
        <v>13.43</v>
      </c>
      <c r="AC7" s="42">
        <v>14.25</v>
      </c>
      <c r="AD7" s="42">
        <v>15.15</v>
      </c>
      <c r="AE7" s="42">
        <v>16.14</v>
      </c>
      <c r="AF7" s="42">
        <v>17.239999999999998</v>
      </c>
      <c r="AG7" s="42">
        <v>18.46</v>
      </c>
      <c r="AH7" s="42">
        <v>19.78</v>
      </c>
      <c r="AI7" s="42">
        <v>21.24</v>
      </c>
      <c r="AJ7" s="42">
        <v>22.81</v>
      </c>
      <c r="AK7" s="42">
        <v>24.52</v>
      </c>
      <c r="AL7" s="42">
        <v>26.36</v>
      </c>
      <c r="AM7" s="42">
        <v>28.34</v>
      </c>
      <c r="AN7" s="42">
        <v>30.49</v>
      </c>
      <c r="AO7" s="42">
        <v>32.83</v>
      </c>
      <c r="AP7" s="42">
        <v>35.4</v>
      </c>
      <c r="AQ7" s="42">
        <v>38.25</v>
      </c>
      <c r="AR7" s="42">
        <v>41.42</v>
      </c>
      <c r="AS7" s="42">
        <v>44.98</v>
      </c>
      <c r="AT7" s="42">
        <v>49</v>
      </c>
      <c r="AU7" s="42">
        <v>53.53</v>
      </c>
      <c r="AV7" s="42">
        <v>58.65</v>
      </c>
      <c r="AW7" s="42">
        <v>64.41</v>
      </c>
      <c r="AX7" s="42">
        <v>70.89</v>
      </c>
      <c r="AY7" s="42">
        <v>78.16</v>
      </c>
      <c r="AZ7" s="42">
        <v>86.31</v>
      </c>
      <c r="BA7" s="42">
        <v>95.45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</row>
    <row r="8" spans="1:58" x14ac:dyDescent="0.2">
      <c r="A8" s="42" t="s">
        <v>18</v>
      </c>
      <c r="B8" s="42" t="s">
        <v>14</v>
      </c>
      <c r="C8" s="42">
        <v>8</v>
      </c>
      <c r="D8" s="42">
        <v>7</v>
      </c>
      <c r="E8" s="42">
        <v>6.2</v>
      </c>
      <c r="F8" s="42">
        <v>6.68</v>
      </c>
      <c r="G8" s="42">
        <v>7.07</v>
      </c>
      <c r="H8" s="42">
        <v>7.39</v>
      </c>
      <c r="I8" s="42">
        <v>7.63</v>
      </c>
      <c r="J8" s="42">
        <v>7.82</v>
      </c>
      <c r="K8" s="42">
        <v>7.96</v>
      </c>
      <c r="L8" s="42">
        <v>8.08</v>
      </c>
      <c r="M8" s="42">
        <v>8.19</v>
      </c>
      <c r="N8" s="42">
        <v>8.3000000000000007</v>
      </c>
      <c r="O8" s="42">
        <v>8.43</v>
      </c>
      <c r="P8" s="42">
        <v>8.6</v>
      </c>
      <c r="Q8" s="42">
        <v>8.82</v>
      </c>
      <c r="R8" s="42">
        <v>9.1</v>
      </c>
      <c r="S8" s="42">
        <v>9.44</v>
      </c>
      <c r="T8" s="42">
        <v>9.83</v>
      </c>
      <c r="U8" s="42">
        <v>10.28</v>
      </c>
      <c r="V8" s="42">
        <v>10.79</v>
      </c>
      <c r="W8" s="42">
        <v>11.34</v>
      </c>
      <c r="X8" s="42">
        <v>11.94</v>
      </c>
      <c r="Y8" s="42">
        <v>12.59</v>
      </c>
      <c r="Z8" s="42">
        <v>13.3</v>
      </c>
      <c r="AA8" s="42">
        <v>14.06</v>
      </c>
      <c r="AB8" s="42">
        <v>14.9</v>
      </c>
      <c r="AC8" s="42">
        <v>15.82</v>
      </c>
      <c r="AD8" s="42">
        <v>16.84</v>
      </c>
      <c r="AE8" s="42">
        <v>17.96</v>
      </c>
      <c r="AF8" s="42">
        <v>19.2</v>
      </c>
      <c r="AG8" s="42">
        <v>20.55</v>
      </c>
      <c r="AH8" s="42">
        <v>22.04</v>
      </c>
      <c r="AI8" s="42">
        <v>23.66</v>
      </c>
      <c r="AJ8" s="42">
        <v>25.41</v>
      </c>
      <c r="AK8" s="42">
        <v>27.31</v>
      </c>
      <c r="AL8" s="42">
        <v>29.36</v>
      </c>
      <c r="AM8" s="42">
        <v>31.58</v>
      </c>
      <c r="AN8" s="42">
        <v>33.99</v>
      </c>
      <c r="AO8" s="42">
        <v>36.61</v>
      </c>
      <c r="AP8" s="42">
        <v>39.51</v>
      </c>
      <c r="AQ8" s="42">
        <v>42.72</v>
      </c>
      <c r="AR8" s="42">
        <v>46.31</v>
      </c>
      <c r="AS8" s="42">
        <v>50.34</v>
      </c>
      <c r="AT8" s="42">
        <v>54.88</v>
      </c>
      <c r="AU8" s="42">
        <v>60</v>
      </c>
      <c r="AV8" s="42">
        <v>65.760000000000005</v>
      </c>
      <c r="AW8" s="42">
        <v>72.239999999999995</v>
      </c>
      <c r="AX8" s="42">
        <v>79.52</v>
      </c>
      <c r="AY8" s="42">
        <v>87.68</v>
      </c>
      <c r="AZ8" s="42">
        <v>96.81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</row>
    <row r="9" spans="1:58" x14ac:dyDescent="0.2">
      <c r="A9" s="42" t="s">
        <v>18</v>
      </c>
      <c r="B9" s="42" t="s">
        <v>14</v>
      </c>
      <c r="C9" s="42">
        <v>8</v>
      </c>
      <c r="D9" s="42">
        <v>8</v>
      </c>
      <c r="E9" s="42">
        <v>7.26</v>
      </c>
      <c r="F9" s="42">
        <v>7.78</v>
      </c>
      <c r="G9" s="42">
        <v>8.2100000000000009</v>
      </c>
      <c r="H9" s="42">
        <v>8.5399999999999991</v>
      </c>
      <c r="I9" s="42">
        <v>8.81</v>
      </c>
      <c r="J9" s="42">
        <v>9.01</v>
      </c>
      <c r="K9" s="42">
        <v>9.17</v>
      </c>
      <c r="L9" s="42">
        <v>9.3000000000000007</v>
      </c>
      <c r="M9" s="42">
        <v>9.44</v>
      </c>
      <c r="N9" s="42">
        <v>9.58</v>
      </c>
      <c r="O9" s="42">
        <v>9.75</v>
      </c>
      <c r="P9" s="42">
        <v>9.9700000000000006</v>
      </c>
      <c r="Q9" s="42">
        <v>10.24</v>
      </c>
      <c r="R9" s="42">
        <v>10.58</v>
      </c>
      <c r="S9" s="42">
        <v>10.99</v>
      </c>
      <c r="T9" s="42">
        <v>11.46</v>
      </c>
      <c r="U9" s="42">
        <v>12</v>
      </c>
      <c r="V9" s="42">
        <v>12.59</v>
      </c>
      <c r="W9" s="42">
        <v>13.24</v>
      </c>
      <c r="X9" s="42">
        <v>13.95</v>
      </c>
      <c r="Y9" s="42">
        <v>14.72</v>
      </c>
      <c r="Z9" s="42">
        <v>15.56</v>
      </c>
      <c r="AA9" s="42">
        <v>16.47</v>
      </c>
      <c r="AB9" s="42">
        <v>17.47</v>
      </c>
      <c r="AC9" s="42">
        <v>18.559999999999999</v>
      </c>
      <c r="AD9" s="42">
        <v>19.77</v>
      </c>
      <c r="AE9" s="42">
        <v>21.1</v>
      </c>
      <c r="AF9" s="42">
        <v>22.56</v>
      </c>
      <c r="AG9" s="42">
        <v>24.16</v>
      </c>
      <c r="AH9" s="42">
        <v>25.92</v>
      </c>
      <c r="AI9" s="42">
        <v>27.82</v>
      </c>
      <c r="AJ9" s="42">
        <v>29.89</v>
      </c>
      <c r="AK9" s="42">
        <v>32.119999999999997</v>
      </c>
      <c r="AL9" s="42">
        <v>34.53</v>
      </c>
      <c r="AM9" s="42">
        <v>37.15</v>
      </c>
      <c r="AN9" s="42">
        <v>40</v>
      </c>
      <c r="AO9" s="42">
        <v>43.12</v>
      </c>
      <c r="AP9" s="42">
        <v>46.57</v>
      </c>
      <c r="AQ9" s="42">
        <v>50.4</v>
      </c>
      <c r="AR9" s="42">
        <v>54.68</v>
      </c>
      <c r="AS9" s="42">
        <v>59.49</v>
      </c>
      <c r="AT9" s="42">
        <v>64.91</v>
      </c>
      <c r="AU9" s="42">
        <v>71</v>
      </c>
      <c r="AV9" s="42">
        <v>77.86</v>
      </c>
      <c r="AW9" s="42">
        <v>85.55</v>
      </c>
      <c r="AX9" s="42">
        <v>94.18</v>
      </c>
      <c r="AY9" s="42">
        <v>103.83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</row>
    <row r="10" spans="1:58" x14ac:dyDescent="0.2">
      <c r="A10" s="42" t="s">
        <v>18</v>
      </c>
      <c r="B10" s="42" t="s">
        <v>14</v>
      </c>
      <c r="C10" s="42">
        <v>8</v>
      </c>
      <c r="D10" s="42">
        <v>9</v>
      </c>
      <c r="E10" s="42">
        <v>8.35</v>
      </c>
      <c r="F10" s="42">
        <v>8.91</v>
      </c>
      <c r="G10" s="42">
        <v>9.36</v>
      </c>
      <c r="H10" s="42">
        <v>9.7200000000000006</v>
      </c>
      <c r="I10" s="42">
        <v>10</v>
      </c>
      <c r="J10" s="42">
        <v>10.220000000000001</v>
      </c>
      <c r="K10" s="42">
        <v>10.39</v>
      </c>
      <c r="L10" s="42">
        <v>10.55</v>
      </c>
      <c r="M10" s="42">
        <v>10.71</v>
      </c>
      <c r="N10" s="42">
        <v>10.89</v>
      </c>
      <c r="O10" s="42">
        <v>11.11</v>
      </c>
      <c r="P10" s="42">
        <v>11.38</v>
      </c>
      <c r="Q10" s="42">
        <v>11.71</v>
      </c>
      <c r="R10" s="42">
        <v>12.12</v>
      </c>
      <c r="S10" s="42">
        <v>12.6</v>
      </c>
      <c r="T10" s="42">
        <v>13.16</v>
      </c>
      <c r="U10" s="42">
        <v>13.79</v>
      </c>
      <c r="V10" s="42">
        <v>14.48</v>
      </c>
      <c r="W10" s="42">
        <v>15.24</v>
      </c>
      <c r="X10" s="42">
        <v>16.059999999999999</v>
      </c>
      <c r="Y10" s="42">
        <v>16.96</v>
      </c>
      <c r="Z10" s="42">
        <v>17.940000000000001</v>
      </c>
      <c r="AA10" s="42">
        <v>19</v>
      </c>
      <c r="AB10" s="42">
        <v>20.170000000000002</v>
      </c>
      <c r="AC10" s="42">
        <v>21.45</v>
      </c>
      <c r="AD10" s="42">
        <v>22.86</v>
      </c>
      <c r="AE10" s="42">
        <v>24.41</v>
      </c>
      <c r="AF10" s="42">
        <v>26.12</v>
      </c>
      <c r="AG10" s="42">
        <v>27.98</v>
      </c>
      <c r="AH10" s="42">
        <v>30.01</v>
      </c>
      <c r="AI10" s="42">
        <v>32.22</v>
      </c>
      <c r="AJ10" s="42">
        <v>34.61</v>
      </c>
      <c r="AK10" s="42">
        <v>37.200000000000003</v>
      </c>
      <c r="AL10" s="42">
        <v>40.01</v>
      </c>
      <c r="AM10" s="42">
        <v>43.05</v>
      </c>
      <c r="AN10" s="42">
        <v>46.38</v>
      </c>
      <c r="AO10" s="42">
        <v>50.04</v>
      </c>
      <c r="AP10" s="42">
        <v>54.08</v>
      </c>
      <c r="AQ10" s="42">
        <v>58.59</v>
      </c>
      <c r="AR10" s="42">
        <v>63.63</v>
      </c>
      <c r="AS10" s="42">
        <v>69.28</v>
      </c>
      <c r="AT10" s="42">
        <v>75.64</v>
      </c>
      <c r="AU10" s="42">
        <v>82.78</v>
      </c>
      <c r="AV10" s="42">
        <v>90.8</v>
      </c>
      <c r="AW10" s="42">
        <v>99.79</v>
      </c>
      <c r="AX10" s="42">
        <v>109.86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</row>
    <row r="11" spans="1:58" x14ac:dyDescent="0.2">
      <c r="A11" s="42" t="s">
        <v>18</v>
      </c>
      <c r="B11" s="42" t="s">
        <v>14</v>
      </c>
      <c r="C11" s="42">
        <v>8</v>
      </c>
      <c r="D11" s="42">
        <v>10</v>
      </c>
      <c r="E11" s="42">
        <v>9.4700000000000006</v>
      </c>
      <c r="F11" s="42">
        <v>10.050000000000001</v>
      </c>
      <c r="G11" s="42">
        <v>10.53</v>
      </c>
      <c r="H11" s="42">
        <v>10.91</v>
      </c>
      <c r="I11" s="42">
        <v>11.2</v>
      </c>
      <c r="J11" s="42">
        <v>11.44</v>
      </c>
      <c r="K11" s="42">
        <v>11.64</v>
      </c>
      <c r="L11" s="42">
        <v>11.83</v>
      </c>
      <c r="M11" s="42">
        <v>12.03</v>
      </c>
      <c r="N11" s="42">
        <v>12.25</v>
      </c>
      <c r="O11" s="42">
        <v>12.52</v>
      </c>
      <c r="P11" s="42">
        <v>12.84</v>
      </c>
      <c r="Q11" s="42">
        <v>13.24</v>
      </c>
      <c r="R11" s="42">
        <v>13.73</v>
      </c>
      <c r="S11" s="42">
        <v>14.29</v>
      </c>
      <c r="T11" s="42">
        <v>14.93</v>
      </c>
      <c r="U11" s="42">
        <v>15.66</v>
      </c>
      <c r="V11" s="42">
        <v>16.45</v>
      </c>
      <c r="W11" s="42">
        <v>17.329999999999998</v>
      </c>
      <c r="X11" s="42">
        <v>18.28</v>
      </c>
      <c r="Y11" s="42">
        <v>19.309999999999999</v>
      </c>
      <c r="Z11" s="42">
        <v>20.43</v>
      </c>
      <c r="AA11" s="42">
        <v>21.67</v>
      </c>
      <c r="AB11" s="42">
        <v>23.02</v>
      </c>
      <c r="AC11" s="42">
        <v>24.5</v>
      </c>
      <c r="AD11" s="42">
        <v>26.13</v>
      </c>
      <c r="AE11" s="42">
        <v>27.91</v>
      </c>
      <c r="AF11" s="42">
        <v>29.87</v>
      </c>
      <c r="AG11" s="42">
        <v>32.01</v>
      </c>
      <c r="AH11" s="42">
        <v>34.340000000000003</v>
      </c>
      <c r="AI11" s="42">
        <v>36.869999999999997</v>
      </c>
      <c r="AJ11" s="42">
        <v>39.61</v>
      </c>
      <c r="AK11" s="42">
        <v>42.58</v>
      </c>
      <c r="AL11" s="42">
        <v>45.8</v>
      </c>
      <c r="AM11" s="42">
        <v>49.32</v>
      </c>
      <c r="AN11" s="42">
        <v>53.16</v>
      </c>
      <c r="AO11" s="42">
        <v>57.4</v>
      </c>
      <c r="AP11" s="42">
        <v>62.1</v>
      </c>
      <c r="AQ11" s="42">
        <v>67.33</v>
      </c>
      <c r="AR11" s="42">
        <v>73.180000000000007</v>
      </c>
      <c r="AS11" s="42">
        <v>79.75</v>
      </c>
      <c r="AT11" s="42">
        <v>87.12</v>
      </c>
      <c r="AU11" s="42">
        <v>95.39</v>
      </c>
      <c r="AV11" s="42">
        <v>104.66</v>
      </c>
      <c r="AW11" s="42">
        <v>115.03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</row>
    <row r="12" spans="1:58" x14ac:dyDescent="0.2">
      <c r="A12" s="42" t="s">
        <v>18</v>
      </c>
      <c r="B12" s="42" t="s">
        <v>14</v>
      </c>
      <c r="C12" s="42">
        <v>8</v>
      </c>
      <c r="D12" s="42">
        <v>11</v>
      </c>
      <c r="E12" s="42">
        <v>10.61</v>
      </c>
      <c r="F12" s="42">
        <v>11.22</v>
      </c>
      <c r="G12" s="42">
        <v>11.71</v>
      </c>
      <c r="H12" s="42">
        <v>12.11</v>
      </c>
      <c r="I12" s="42">
        <v>12.43</v>
      </c>
      <c r="J12" s="42">
        <v>12.69</v>
      </c>
      <c r="K12" s="42">
        <v>12.92</v>
      </c>
      <c r="L12" s="42">
        <v>13.14</v>
      </c>
      <c r="M12" s="42">
        <v>13.38</v>
      </c>
      <c r="N12" s="42">
        <v>13.65</v>
      </c>
      <c r="O12" s="42">
        <v>13.97</v>
      </c>
      <c r="P12" s="42">
        <v>14.36</v>
      </c>
      <c r="Q12" s="42">
        <v>14.84</v>
      </c>
      <c r="R12" s="42">
        <v>15.4</v>
      </c>
      <c r="S12" s="42">
        <v>16.05</v>
      </c>
      <c r="T12" s="42">
        <v>16.78</v>
      </c>
      <c r="U12" s="42">
        <v>17.61</v>
      </c>
      <c r="V12" s="42">
        <v>18.52</v>
      </c>
      <c r="W12" s="42">
        <v>19.510000000000002</v>
      </c>
      <c r="X12" s="42">
        <v>20.6</v>
      </c>
      <c r="Y12" s="42">
        <v>21.78</v>
      </c>
      <c r="Z12" s="42">
        <v>23.07</v>
      </c>
      <c r="AA12" s="42">
        <v>24.47</v>
      </c>
      <c r="AB12" s="42">
        <v>26.02</v>
      </c>
      <c r="AC12" s="42">
        <v>27.71</v>
      </c>
      <c r="AD12" s="42">
        <v>29.57</v>
      </c>
      <c r="AE12" s="42">
        <v>31.61</v>
      </c>
      <c r="AF12" s="42">
        <v>33.840000000000003</v>
      </c>
      <c r="AG12" s="42">
        <v>36.270000000000003</v>
      </c>
      <c r="AH12" s="42">
        <v>38.909999999999997</v>
      </c>
      <c r="AI12" s="42">
        <v>41.78</v>
      </c>
      <c r="AJ12" s="42">
        <v>44.89</v>
      </c>
      <c r="AK12" s="42">
        <v>48.27</v>
      </c>
      <c r="AL12" s="42">
        <v>51.95</v>
      </c>
      <c r="AM12" s="42">
        <v>55.97</v>
      </c>
      <c r="AN12" s="42">
        <v>60.38</v>
      </c>
      <c r="AO12" s="42">
        <v>65.25</v>
      </c>
      <c r="AP12" s="42">
        <v>70.650000000000006</v>
      </c>
      <c r="AQ12" s="42">
        <v>76.67</v>
      </c>
      <c r="AR12" s="42">
        <v>83.4</v>
      </c>
      <c r="AS12" s="42">
        <v>90.95</v>
      </c>
      <c r="AT12" s="42">
        <v>99.4</v>
      </c>
      <c r="AU12" s="42">
        <v>108.87</v>
      </c>
      <c r="AV12" s="42">
        <v>119.47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</row>
    <row r="13" spans="1:58" x14ac:dyDescent="0.2">
      <c r="A13" s="42" t="s">
        <v>18</v>
      </c>
      <c r="B13" s="42" t="s">
        <v>14</v>
      </c>
      <c r="C13" s="42">
        <v>8</v>
      </c>
      <c r="D13" s="42">
        <v>12</v>
      </c>
      <c r="E13" s="42">
        <v>11.77</v>
      </c>
      <c r="F13" s="42">
        <v>12.4</v>
      </c>
      <c r="G13" s="42">
        <v>12.92</v>
      </c>
      <c r="H13" s="42">
        <v>13.34</v>
      </c>
      <c r="I13" s="42">
        <v>13.68</v>
      </c>
      <c r="J13" s="42">
        <v>13.97</v>
      </c>
      <c r="K13" s="42">
        <v>14.23</v>
      </c>
      <c r="L13" s="42">
        <v>14.49</v>
      </c>
      <c r="M13" s="42">
        <v>14.77</v>
      </c>
      <c r="N13" s="42">
        <v>15.1</v>
      </c>
      <c r="O13" s="42">
        <v>15.48</v>
      </c>
      <c r="P13" s="42">
        <v>15.94</v>
      </c>
      <c r="Q13" s="42">
        <v>16.489999999999998</v>
      </c>
      <c r="R13" s="42">
        <v>17.14</v>
      </c>
      <c r="S13" s="42">
        <v>17.88</v>
      </c>
      <c r="T13" s="42">
        <v>18.71</v>
      </c>
      <c r="U13" s="42">
        <v>19.649999999999999</v>
      </c>
      <c r="V13" s="42">
        <v>20.68</v>
      </c>
      <c r="W13" s="42">
        <v>21.8</v>
      </c>
      <c r="X13" s="42">
        <v>23.03</v>
      </c>
      <c r="Y13" s="42">
        <v>24.37</v>
      </c>
      <c r="Z13" s="42">
        <v>25.83</v>
      </c>
      <c r="AA13" s="42">
        <v>27.44</v>
      </c>
      <c r="AB13" s="42">
        <v>29.19</v>
      </c>
      <c r="AC13" s="42">
        <v>31.11</v>
      </c>
      <c r="AD13" s="42">
        <v>33.21</v>
      </c>
      <c r="AE13" s="42">
        <v>35.51</v>
      </c>
      <c r="AF13" s="42">
        <v>38.020000000000003</v>
      </c>
      <c r="AG13" s="42">
        <v>40.76</v>
      </c>
      <c r="AH13" s="42">
        <v>43.74</v>
      </c>
      <c r="AI13" s="42">
        <v>46.97</v>
      </c>
      <c r="AJ13" s="42">
        <v>50.48</v>
      </c>
      <c r="AK13" s="42">
        <v>54.31</v>
      </c>
      <c r="AL13" s="42">
        <v>58.48</v>
      </c>
      <c r="AM13" s="42">
        <v>63.05</v>
      </c>
      <c r="AN13" s="42">
        <v>68.069999999999993</v>
      </c>
      <c r="AO13" s="42">
        <v>73.62</v>
      </c>
      <c r="AP13" s="42">
        <v>79.790000000000006</v>
      </c>
      <c r="AQ13" s="42">
        <v>86.66</v>
      </c>
      <c r="AR13" s="42">
        <v>94.33</v>
      </c>
      <c r="AS13" s="42">
        <v>102.92</v>
      </c>
      <c r="AT13" s="42">
        <v>112.54</v>
      </c>
      <c r="AU13" s="42">
        <v>123.29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</row>
    <row r="14" spans="1:58" x14ac:dyDescent="0.2">
      <c r="A14" s="42" t="s">
        <v>18</v>
      </c>
      <c r="B14" s="42" t="s">
        <v>14</v>
      </c>
      <c r="C14" s="42">
        <v>8</v>
      </c>
      <c r="D14" s="42">
        <v>13</v>
      </c>
      <c r="E14" s="42">
        <v>12.94</v>
      </c>
      <c r="F14" s="42">
        <v>13.6</v>
      </c>
      <c r="G14" s="42">
        <v>14.14</v>
      </c>
      <c r="H14" s="42">
        <v>14.58</v>
      </c>
      <c r="I14" s="42">
        <v>14.95</v>
      </c>
      <c r="J14" s="42">
        <v>15.27</v>
      </c>
      <c r="K14" s="42">
        <v>15.57</v>
      </c>
      <c r="L14" s="42">
        <v>15.88</v>
      </c>
      <c r="M14" s="42">
        <v>16.21</v>
      </c>
      <c r="N14" s="42">
        <v>16.600000000000001</v>
      </c>
      <c r="O14" s="42">
        <v>17.05</v>
      </c>
      <c r="P14" s="42">
        <v>17.579999999999998</v>
      </c>
      <c r="Q14" s="42">
        <v>18.21</v>
      </c>
      <c r="R14" s="42">
        <v>18.95</v>
      </c>
      <c r="S14" s="42">
        <v>19.79</v>
      </c>
      <c r="T14" s="42">
        <v>20.73</v>
      </c>
      <c r="U14" s="42">
        <v>21.78</v>
      </c>
      <c r="V14" s="42">
        <v>22.94</v>
      </c>
      <c r="W14" s="42">
        <v>24.21</v>
      </c>
      <c r="X14" s="42">
        <v>25.59</v>
      </c>
      <c r="Y14" s="42">
        <v>27.1</v>
      </c>
      <c r="Z14" s="42">
        <v>28.75</v>
      </c>
      <c r="AA14" s="42">
        <v>30.56</v>
      </c>
      <c r="AB14" s="42">
        <v>32.53</v>
      </c>
      <c r="AC14" s="42">
        <v>34.69</v>
      </c>
      <c r="AD14" s="42">
        <v>37.049999999999997</v>
      </c>
      <c r="AE14" s="42">
        <v>39.630000000000003</v>
      </c>
      <c r="AF14" s="42">
        <v>42.44</v>
      </c>
      <c r="AG14" s="42">
        <v>45.51</v>
      </c>
      <c r="AH14" s="42">
        <v>48.84</v>
      </c>
      <c r="AI14" s="42">
        <v>52.46</v>
      </c>
      <c r="AJ14" s="42">
        <v>56.41</v>
      </c>
      <c r="AK14" s="42">
        <v>60.71</v>
      </c>
      <c r="AL14" s="42">
        <v>65.42</v>
      </c>
      <c r="AM14" s="42">
        <v>70.58</v>
      </c>
      <c r="AN14" s="42">
        <v>76.260000000000005</v>
      </c>
      <c r="AO14" s="42">
        <v>82.56</v>
      </c>
      <c r="AP14" s="42">
        <v>89.54</v>
      </c>
      <c r="AQ14" s="42">
        <v>97.33</v>
      </c>
      <c r="AR14" s="42">
        <v>106.02</v>
      </c>
      <c r="AS14" s="42">
        <v>115.73</v>
      </c>
      <c r="AT14" s="42">
        <v>126.59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</row>
    <row r="15" spans="1:58" x14ac:dyDescent="0.2">
      <c r="A15" s="42" t="s">
        <v>18</v>
      </c>
      <c r="B15" s="42" t="s">
        <v>14</v>
      </c>
      <c r="C15" s="42">
        <v>8</v>
      </c>
      <c r="D15" s="42">
        <v>14</v>
      </c>
      <c r="E15" s="42">
        <v>14.14</v>
      </c>
      <c r="F15" s="42">
        <v>14.81</v>
      </c>
      <c r="G15" s="42">
        <v>15.38</v>
      </c>
      <c r="H15" s="42">
        <v>15.85</v>
      </c>
      <c r="I15" s="42">
        <v>16.25</v>
      </c>
      <c r="J15" s="42">
        <v>16.61</v>
      </c>
      <c r="K15" s="42">
        <v>16.95</v>
      </c>
      <c r="L15" s="42">
        <v>17.309999999999999</v>
      </c>
      <c r="M15" s="42">
        <v>17.7</v>
      </c>
      <c r="N15" s="42">
        <v>18.149999999999999</v>
      </c>
      <c r="O15" s="42">
        <v>18.670000000000002</v>
      </c>
      <c r="P15" s="42">
        <v>19.29</v>
      </c>
      <c r="Q15" s="42">
        <v>20.010000000000002</v>
      </c>
      <c r="R15" s="42">
        <v>20.84</v>
      </c>
      <c r="S15" s="42">
        <v>21.78</v>
      </c>
      <c r="T15" s="42">
        <v>22.84</v>
      </c>
      <c r="U15" s="42">
        <v>24.02</v>
      </c>
      <c r="V15" s="42">
        <v>25.32</v>
      </c>
      <c r="W15" s="42">
        <v>26.74</v>
      </c>
      <c r="X15" s="42">
        <v>28.29</v>
      </c>
      <c r="Y15" s="42">
        <v>29.98</v>
      </c>
      <c r="Z15" s="42">
        <v>31.83</v>
      </c>
      <c r="AA15" s="42">
        <v>33.85</v>
      </c>
      <c r="AB15" s="42">
        <v>36.049999999999997</v>
      </c>
      <c r="AC15" s="42">
        <v>38.46</v>
      </c>
      <c r="AD15" s="42">
        <v>41.1</v>
      </c>
      <c r="AE15" s="42">
        <v>43.97</v>
      </c>
      <c r="AF15" s="42">
        <v>47.11</v>
      </c>
      <c r="AG15" s="42">
        <v>50.52</v>
      </c>
      <c r="AH15" s="42">
        <v>54.23</v>
      </c>
      <c r="AI15" s="42">
        <v>58.28</v>
      </c>
      <c r="AJ15" s="42">
        <v>62.69</v>
      </c>
      <c r="AK15" s="42">
        <v>67.52</v>
      </c>
      <c r="AL15" s="42">
        <v>72.8</v>
      </c>
      <c r="AM15" s="42">
        <v>78.599999999999994</v>
      </c>
      <c r="AN15" s="42">
        <v>85.01</v>
      </c>
      <c r="AO15" s="42">
        <v>92.1</v>
      </c>
      <c r="AP15" s="42">
        <v>99.97</v>
      </c>
      <c r="AQ15" s="42">
        <v>108.74</v>
      </c>
      <c r="AR15" s="42">
        <v>118.51</v>
      </c>
      <c r="AS15" s="42">
        <v>129.43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</row>
    <row r="16" spans="1:58" x14ac:dyDescent="0.2">
      <c r="A16" s="42" t="s">
        <v>18</v>
      </c>
      <c r="B16" s="42" t="s">
        <v>14</v>
      </c>
      <c r="C16" s="42">
        <v>8</v>
      </c>
      <c r="D16" s="42">
        <v>15</v>
      </c>
      <c r="E16" s="42">
        <v>15.35</v>
      </c>
      <c r="F16" s="42">
        <v>16.05</v>
      </c>
      <c r="G16" s="42">
        <v>16.64</v>
      </c>
      <c r="H16" s="42">
        <v>17.149999999999999</v>
      </c>
      <c r="I16" s="42">
        <v>17.579999999999998</v>
      </c>
      <c r="J16" s="42">
        <v>17.98</v>
      </c>
      <c r="K16" s="42">
        <v>18.38</v>
      </c>
      <c r="L16" s="42">
        <v>18.79</v>
      </c>
      <c r="M16" s="42">
        <v>19.239999999999998</v>
      </c>
      <c r="N16" s="42">
        <v>19.760000000000002</v>
      </c>
      <c r="O16" s="42">
        <v>20.36</v>
      </c>
      <c r="P16" s="42">
        <v>21.06</v>
      </c>
      <c r="Q16" s="42">
        <v>21.88</v>
      </c>
      <c r="R16" s="42">
        <v>22.81</v>
      </c>
      <c r="S16" s="42">
        <v>23.87</v>
      </c>
      <c r="T16" s="42">
        <v>25.05</v>
      </c>
      <c r="U16" s="42">
        <v>26.36</v>
      </c>
      <c r="V16" s="42">
        <v>27.81</v>
      </c>
      <c r="W16" s="42">
        <v>29.39</v>
      </c>
      <c r="X16" s="42">
        <v>31.12</v>
      </c>
      <c r="Y16" s="42">
        <v>33.01</v>
      </c>
      <c r="Z16" s="42">
        <v>35.07</v>
      </c>
      <c r="AA16" s="42">
        <v>37.32</v>
      </c>
      <c r="AB16" s="42">
        <v>39.770000000000003</v>
      </c>
      <c r="AC16" s="42">
        <v>42.45</v>
      </c>
      <c r="AD16" s="42">
        <v>45.37</v>
      </c>
      <c r="AE16" s="42">
        <v>48.56</v>
      </c>
      <c r="AF16" s="42">
        <v>52.03</v>
      </c>
      <c r="AG16" s="42">
        <v>55.82</v>
      </c>
      <c r="AH16" s="42">
        <v>59.95</v>
      </c>
      <c r="AI16" s="42">
        <v>64.45</v>
      </c>
      <c r="AJ16" s="42">
        <v>69.37</v>
      </c>
      <c r="AK16" s="42">
        <v>74.75</v>
      </c>
      <c r="AL16" s="42">
        <v>80.66</v>
      </c>
      <c r="AM16" s="42">
        <v>87.16</v>
      </c>
      <c r="AN16" s="42">
        <v>94.34</v>
      </c>
      <c r="AO16" s="42">
        <v>102.29</v>
      </c>
      <c r="AP16" s="42">
        <v>111.12</v>
      </c>
      <c r="AQ16" s="42">
        <v>120.93</v>
      </c>
      <c r="AR16" s="42">
        <v>131.87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</row>
    <row r="17" spans="1:58" x14ac:dyDescent="0.2">
      <c r="A17" s="42" t="s">
        <v>18</v>
      </c>
      <c r="B17" s="42" t="s">
        <v>14</v>
      </c>
      <c r="C17" s="42">
        <v>8</v>
      </c>
      <c r="D17" s="42">
        <v>16</v>
      </c>
      <c r="E17" s="42">
        <v>16.579999999999998</v>
      </c>
      <c r="F17" s="42">
        <v>17.309999999999999</v>
      </c>
      <c r="G17" s="42">
        <v>17.93</v>
      </c>
      <c r="H17" s="42">
        <v>18.47</v>
      </c>
      <c r="I17" s="42">
        <v>18.95</v>
      </c>
      <c r="J17" s="42">
        <v>19.399999999999999</v>
      </c>
      <c r="K17" s="42">
        <v>19.850000000000001</v>
      </c>
      <c r="L17" s="42">
        <v>20.32</v>
      </c>
      <c r="M17" s="42">
        <v>20.84</v>
      </c>
      <c r="N17" s="42">
        <v>21.44</v>
      </c>
      <c r="O17" s="42">
        <v>22.12</v>
      </c>
      <c r="P17" s="42">
        <v>22.91</v>
      </c>
      <c r="Q17" s="42">
        <v>23.82</v>
      </c>
      <c r="R17" s="42">
        <v>24.87</v>
      </c>
      <c r="S17" s="42">
        <v>26.05</v>
      </c>
      <c r="T17" s="42">
        <v>27.36</v>
      </c>
      <c r="U17" s="42">
        <v>28.82</v>
      </c>
      <c r="V17" s="42">
        <v>30.43</v>
      </c>
      <c r="W17" s="42">
        <v>32.19</v>
      </c>
      <c r="X17" s="42">
        <v>34.1</v>
      </c>
      <c r="Y17" s="42">
        <v>36.200000000000003</v>
      </c>
      <c r="Z17" s="42">
        <v>38.479999999999997</v>
      </c>
      <c r="AA17" s="42">
        <v>40.97</v>
      </c>
      <c r="AB17" s="42">
        <v>43.69</v>
      </c>
      <c r="AC17" s="42">
        <v>46.65</v>
      </c>
      <c r="AD17" s="42">
        <v>49.88</v>
      </c>
      <c r="AE17" s="42">
        <v>53.4</v>
      </c>
      <c r="AF17" s="42">
        <v>57.24</v>
      </c>
      <c r="AG17" s="42">
        <v>61.43</v>
      </c>
      <c r="AH17" s="42">
        <v>66</v>
      </c>
      <c r="AI17" s="42">
        <v>71</v>
      </c>
      <c r="AJ17" s="42">
        <v>76.47</v>
      </c>
      <c r="AK17" s="42">
        <v>82.46</v>
      </c>
      <c r="AL17" s="42">
        <v>89.05</v>
      </c>
      <c r="AM17" s="42">
        <v>96.3</v>
      </c>
      <c r="AN17" s="42">
        <v>104.31</v>
      </c>
      <c r="AO17" s="42">
        <v>113.18</v>
      </c>
      <c r="AP17" s="42">
        <v>123.03</v>
      </c>
      <c r="AQ17" s="42">
        <v>133.97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</row>
    <row r="18" spans="1:58" x14ac:dyDescent="0.2">
      <c r="A18" s="42" t="s">
        <v>18</v>
      </c>
      <c r="B18" s="42" t="s">
        <v>14</v>
      </c>
      <c r="C18" s="42">
        <v>8</v>
      </c>
      <c r="D18" s="42">
        <v>17</v>
      </c>
      <c r="E18" s="42">
        <v>17.829999999999998</v>
      </c>
      <c r="F18" s="42">
        <v>18.59</v>
      </c>
      <c r="G18" s="42">
        <v>19.25</v>
      </c>
      <c r="H18" s="42">
        <v>19.829999999999998</v>
      </c>
      <c r="I18" s="42">
        <v>20.36</v>
      </c>
      <c r="J18" s="42">
        <v>20.86</v>
      </c>
      <c r="K18" s="42">
        <v>21.36</v>
      </c>
      <c r="L18" s="42">
        <v>21.9</v>
      </c>
      <c r="M18" s="42">
        <v>22.5</v>
      </c>
      <c r="N18" s="42">
        <v>23.17</v>
      </c>
      <c r="O18" s="42">
        <v>23.95</v>
      </c>
      <c r="P18" s="42">
        <v>24.84</v>
      </c>
      <c r="Q18" s="42">
        <v>25.86</v>
      </c>
      <c r="R18" s="42">
        <v>27.02</v>
      </c>
      <c r="S18" s="42">
        <v>28.33</v>
      </c>
      <c r="T18" s="42">
        <v>29.79</v>
      </c>
      <c r="U18" s="42">
        <v>31.4</v>
      </c>
      <c r="V18" s="42">
        <v>33.18</v>
      </c>
      <c r="W18" s="42">
        <v>35.119999999999997</v>
      </c>
      <c r="X18" s="42">
        <v>37.25</v>
      </c>
      <c r="Y18" s="42">
        <v>39.56</v>
      </c>
      <c r="Z18" s="42">
        <v>42.08</v>
      </c>
      <c r="AA18" s="42">
        <v>44.83</v>
      </c>
      <c r="AB18" s="42">
        <v>47.82</v>
      </c>
      <c r="AC18" s="42">
        <v>51.08</v>
      </c>
      <c r="AD18" s="42">
        <v>54.64</v>
      </c>
      <c r="AE18" s="42">
        <v>58.52</v>
      </c>
      <c r="AF18" s="42">
        <v>62.75</v>
      </c>
      <c r="AG18" s="42">
        <v>67.37</v>
      </c>
      <c r="AH18" s="42">
        <v>72.430000000000007</v>
      </c>
      <c r="AI18" s="42">
        <v>77.959999999999994</v>
      </c>
      <c r="AJ18" s="42">
        <v>84.02</v>
      </c>
      <c r="AK18" s="42">
        <v>90.67</v>
      </c>
      <c r="AL18" s="42">
        <v>97.99</v>
      </c>
      <c r="AM18" s="42">
        <v>106.05</v>
      </c>
      <c r="AN18" s="42">
        <v>114.96</v>
      </c>
      <c r="AO18" s="42">
        <v>124.82</v>
      </c>
      <c r="AP18" s="42">
        <v>135.75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</row>
    <row r="19" spans="1:58" x14ac:dyDescent="0.2">
      <c r="A19" s="42" t="s">
        <v>18</v>
      </c>
      <c r="B19" s="42" t="s">
        <v>14</v>
      </c>
      <c r="C19" s="42">
        <v>8</v>
      </c>
      <c r="D19" s="42">
        <v>18</v>
      </c>
      <c r="E19" s="42">
        <v>19.100000000000001</v>
      </c>
      <c r="F19" s="42">
        <v>19.899999999999999</v>
      </c>
      <c r="G19" s="42">
        <v>20.6</v>
      </c>
      <c r="H19" s="42">
        <v>21.23</v>
      </c>
      <c r="I19" s="42">
        <v>21.81</v>
      </c>
      <c r="J19" s="42">
        <v>22.37</v>
      </c>
      <c r="K19" s="42">
        <v>22.94</v>
      </c>
      <c r="L19" s="42">
        <v>23.55</v>
      </c>
      <c r="M19" s="42">
        <v>24.22</v>
      </c>
      <c r="N19" s="42">
        <v>24.98</v>
      </c>
      <c r="O19" s="42">
        <v>25.85</v>
      </c>
      <c r="P19" s="42">
        <v>26.85</v>
      </c>
      <c r="Q19" s="42">
        <v>27.98</v>
      </c>
      <c r="R19" s="42">
        <v>29.27</v>
      </c>
      <c r="S19" s="42">
        <v>30.72</v>
      </c>
      <c r="T19" s="42">
        <v>32.33</v>
      </c>
      <c r="U19" s="42">
        <v>34.119999999999997</v>
      </c>
      <c r="V19" s="42">
        <v>36.07</v>
      </c>
      <c r="W19" s="42">
        <v>38.22</v>
      </c>
      <c r="X19" s="42">
        <v>40.549999999999997</v>
      </c>
      <c r="Y19" s="42">
        <v>43.1</v>
      </c>
      <c r="Z19" s="42">
        <v>45.87</v>
      </c>
      <c r="AA19" s="42">
        <v>48.89</v>
      </c>
      <c r="AB19" s="42">
        <v>52.17</v>
      </c>
      <c r="AC19" s="42">
        <v>55.75</v>
      </c>
      <c r="AD19" s="42">
        <v>59.66</v>
      </c>
      <c r="AE19" s="42">
        <v>63.93</v>
      </c>
      <c r="AF19" s="42">
        <v>68.58</v>
      </c>
      <c r="AG19" s="42">
        <v>73.680000000000007</v>
      </c>
      <c r="AH19" s="42">
        <v>79.25</v>
      </c>
      <c r="AI19" s="42">
        <v>85.36</v>
      </c>
      <c r="AJ19" s="42">
        <v>92.07</v>
      </c>
      <c r="AK19" s="42">
        <v>99.43</v>
      </c>
      <c r="AL19" s="42">
        <v>107.53</v>
      </c>
      <c r="AM19" s="42">
        <v>116.47</v>
      </c>
      <c r="AN19" s="42">
        <v>126.33</v>
      </c>
      <c r="AO19" s="42">
        <v>137.25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</row>
    <row r="20" spans="1:58" x14ac:dyDescent="0.2">
      <c r="A20" s="42" t="s">
        <v>18</v>
      </c>
      <c r="B20" s="42" t="s">
        <v>14</v>
      </c>
      <c r="C20" s="42">
        <v>8</v>
      </c>
      <c r="D20" s="42">
        <v>19</v>
      </c>
      <c r="E20" s="42">
        <v>20.399999999999999</v>
      </c>
      <c r="F20" s="42">
        <v>21.24</v>
      </c>
      <c r="G20" s="42">
        <v>21.99</v>
      </c>
      <c r="H20" s="42">
        <v>22.67</v>
      </c>
      <c r="I20" s="42">
        <v>23.3</v>
      </c>
      <c r="J20" s="42">
        <v>23.92</v>
      </c>
      <c r="K20" s="42">
        <v>24.56</v>
      </c>
      <c r="L20" s="42">
        <v>25.25</v>
      </c>
      <c r="M20" s="42">
        <v>26.01</v>
      </c>
      <c r="N20" s="42">
        <v>26.86</v>
      </c>
      <c r="O20" s="42">
        <v>27.84</v>
      </c>
      <c r="P20" s="42">
        <v>28.94</v>
      </c>
      <c r="Q20" s="42">
        <v>30.2</v>
      </c>
      <c r="R20" s="42">
        <v>31.63</v>
      </c>
      <c r="S20" s="42">
        <v>33.229999999999997</v>
      </c>
      <c r="T20" s="42">
        <v>35.01</v>
      </c>
      <c r="U20" s="42">
        <v>36.97</v>
      </c>
      <c r="V20" s="42">
        <v>39.119999999999997</v>
      </c>
      <c r="W20" s="42">
        <v>41.47</v>
      </c>
      <c r="X20" s="42">
        <v>44.04</v>
      </c>
      <c r="Y20" s="42">
        <v>46.83</v>
      </c>
      <c r="Z20" s="42">
        <v>49.86</v>
      </c>
      <c r="AA20" s="42">
        <v>53.17</v>
      </c>
      <c r="AB20" s="42">
        <v>56.77</v>
      </c>
      <c r="AC20" s="42">
        <v>60.69</v>
      </c>
      <c r="AD20" s="42">
        <v>64.97</v>
      </c>
      <c r="AE20" s="42">
        <v>69.650000000000006</v>
      </c>
      <c r="AF20" s="42">
        <v>74.77</v>
      </c>
      <c r="AG20" s="42">
        <v>80.38</v>
      </c>
      <c r="AH20" s="42">
        <v>86.51</v>
      </c>
      <c r="AI20" s="42">
        <v>93.25</v>
      </c>
      <c r="AJ20" s="42">
        <v>100.64</v>
      </c>
      <c r="AK20" s="42">
        <v>108.77</v>
      </c>
      <c r="AL20" s="42">
        <v>117.72</v>
      </c>
      <c r="AM20" s="42">
        <v>127.59</v>
      </c>
      <c r="AN20" s="42">
        <v>138.47999999999999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</row>
    <row r="21" spans="1:58" x14ac:dyDescent="0.2">
      <c r="A21" s="42" t="s">
        <v>18</v>
      </c>
      <c r="B21" s="42" t="s">
        <v>14</v>
      </c>
      <c r="C21" s="42">
        <v>8</v>
      </c>
      <c r="D21" s="42">
        <v>20</v>
      </c>
      <c r="E21" s="42">
        <v>21.73</v>
      </c>
      <c r="F21" s="42">
        <v>22.62</v>
      </c>
      <c r="G21" s="42">
        <v>23.42</v>
      </c>
      <c r="H21" s="42">
        <v>24.15</v>
      </c>
      <c r="I21" s="42">
        <v>24.84</v>
      </c>
      <c r="J21" s="42">
        <v>25.53</v>
      </c>
      <c r="K21" s="42">
        <v>26.25</v>
      </c>
      <c r="L21" s="42">
        <v>27.02</v>
      </c>
      <c r="M21" s="42">
        <v>27.87</v>
      </c>
      <c r="N21" s="42">
        <v>28.82</v>
      </c>
      <c r="O21" s="42">
        <v>29.91</v>
      </c>
      <c r="P21" s="42">
        <v>31.14</v>
      </c>
      <c r="Q21" s="42">
        <v>32.53</v>
      </c>
      <c r="R21" s="42">
        <v>34.1</v>
      </c>
      <c r="S21" s="42">
        <v>35.86</v>
      </c>
      <c r="T21" s="42">
        <v>37.81</v>
      </c>
      <c r="U21" s="42">
        <v>39.96</v>
      </c>
      <c r="V21" s="42">
        <v>42.32</v>
      </c>
      <c r="W21" s="42">
        <v>44.9</v>
      </c>
      <c r="X21" s="42">
        <v>47.7</v>
      </c>
      <c r="Y21" s="42">
        <v>50.75</v>
      </c>
      <c r="Z21" s="42">
        <v>54.07</v>
      </c>
      <c r="AA21" s="42">
        <v>57.68</v>
      </c>
      <c r="AB21" s="42">
        <v>61.62</v>
      </c>
      <c r="AC21" s="42">
        <v>65.91</v>
      </c>
      <c r="AD21" s="42">
        <v>70.599999999999994</v>
      </c>
      <c r="AE21" s="42">
        <v>75.73</v>
      </c>
      <c r="AF21" s="42">
        <v>81.34</v>
      </c>
      <c r="AG21" s="42">
        <v>87.49</v>
      </c>
      <c r="AH21" s="42">
        <v>94.24</v>
      </c>
      <c r="AI21" s="42">
        <v>101.65</v>
      </c>
      <c r="AJ21" s="42">
        <v>109.79</v>
      </c>
      <c r="AK21" s="42">
        <v>118.74</v>
      </c>
      <c r="AL21" s="42">
        <v>128.6</v>
      </c>
      <c r="AM21" s="42">
        <v>139.46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</row>
    <row r="22" spans="1:58" x14ac:dyDescent="0.2">
      <c r="A22" s="42" t="s">
        <v>18</v>
      </c>
      <c r="B22" s="42" t="s">
        <v>14</v>
      </c>
      <c r="C22" s="42">
        <v>8</v>
      </c>
      <c r="D22" s="42">
        <v>21</v>
      </c>
      <c r="E22" s="42">
        <v>23.1</v>
      </c>
      <c r="F22" s="42">
        <v>24.03</v>
      </c>
      <c r="G22" s="42">
        <v>24.89</v>
      </c>
      <c r="H22" s="42">
        <v>25.68</v>
      </c>
      <c r="I22" s="42">
        <v>26.44</v>
      </c>
      <c r="J22" s="42">
        <v>27.2</v>
      </c>
      <c r="K22" s="42">
        <v>28</v>
      </c>
      <c r="L22" s="42">
        <v>28.85</v>
      </c>
      <c r="M22" s="42">
        <v>29.8</v>
      </c>
      <c r="N22" s="42">
        <v>30.87</v>
      </c>
      <c r="O22" s="42">
        <v>32.07</v>
      </c>
      <c r="P22" s="42">
        <v>33.43</v>
      </c>
      <c r="Q22" s="42">
        <v>34.97</v>
      </c>
      <c r="R22" s="42">
        <v>36.700000000000003</v>
      </c>
      <c r="S22" s="42">
        <v>38.630000000000003</v>
      </c>
      <c r="T22" s="42">
        <v>40.76</v>
      </c>
      <c r="U22" s="42">
        <v>43.12</v>
      </c>
      <c r="V22" s="42">
        <v>45.69</v>
      </c>
      <c r="W22" s="42">
        <v>48.51</v>
      </c>
      <c r="X22" s="42">
        <v>51.56</v>
      </c>
      <c r="Y22" s="42">
        <v>54.89</v>
      </c>
      <c r="Z22" s="42">
        <v>58.51</v>
      </c>
      <c r="AA22" s="42">
        <v>62.45</v>
      </c>
      <c r="AB22" s="42">
        <v>66.739999999999995</v>
      </c>
      <c r="AC22" s="42">
        <v>71.430000000000007</v>
      </c>
      <c r="AD22" s="42">
        <v>76.56</v>
      </c>
      <c r="AE22" s="42">
        <v>82.17</v>
      </c>
      <c r="AF22" s="42">
        <v>88.32</v>
      </c>
      <c r="AG22" s="42">
        <v>95.07</v>
      </c>
      <c r="AH22" s="42">
        <v>102.48</v>
      </c>
      <c r="AI22" s="42">
        <v>110.61</v>
      </c>
      <c r="AJ22" s="42">
        <v>119.55</v>
      </c>
      <c r="AK22" s="42">
        <v>129.38999999999999</v>
      </c>
      <c r="AL22" s="42">
        <v>140.21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</row>
    <row r="23" spans="1:58" x14ac:dyDescent="0.2">
      <c r="A23" s="42" t="s">
        <v>18</v>
      </c>
      <c r="B23" s="42" t="s">
        <v>14</v>
      </c>
      <c r="C23" s="42">
        <v>8</v>
      </c>
      <c r="D23" s="42">
        <v>22</v>
      </c>
      <c r="E23" s="42">
        <v>24.5</v>
      </c>
      <c r="F23" s="42">
        <v>25.49</v>
      </c>
      <c r="G23" s="42">
        <v>26.4</v>
      </c>
      <c r="H23" s="42">
        <v>27.26</v>
      </c>
      <c r="I23" s="42">
        <v>28.09</v>
      </c>
      <c r="J23" s="42">
        <v>28.93</v>
      </c>
      <c r="K23" s="42">
        <v>29.81</v>
      </c>
      <c r="L23" s="42">
        <v>30.77</v>
      </c>
      <c r="M23" s="42">
        <v>31.82</v>
      </c>
      <c r="N23" s="42">
        <v>33</v>
      </c>
      <c r="O23" s="42">
        <v>34.33</v>
      </c>
      <c r="P23" s="42">
        <v>35.83</v>
      </c>
      <c r="Q23" s="42">
        <v>37.520000000000003</v>
      </c>
      <c r="R23" s="42">
        <v>39.42</v>
      </c>
      <c r="S23" s="42">
        <v>41.53</v>
      </c>
      <c r="T23" s="42">
        <v>43.87</v>
      </c>
      <c r="U23" s="42">
        <v>46.43</v>
      </c>
      <c r="V23" s="42">
        <v>49.24</v>
      </c>
      <c r="W23" s="42">
        <v>52.3</v>
      </c>
      <c r="X23" s="42">
        <v>55.63</v>
      </c>
      <c r="Y23" s="42">
        <v>59.25</v>
      </c>
      <c r="Z23" s="42">
        <v>63.19</v>
      </c>
      <c r="AA23" s="42">
        <v>67.48</v>
      </c>
      <c r="AB23" s="42">
        <v>72.16</v>
      </c>
      <c r="AC23" s="42">
        <v>77.28</v>
      </c>
      <c r="AD23" s="42">
        <v>82.88</v>
      </c>
      <c r="AE23" s="42">
        <v>89.02</v>
      </c>
      <c r="AF23" s="42">
        <v>95.75</v>
      </c>
      <c r="AG23" s="42">
        <v>103.14</v>
      </c>
      <c r="AH23" s="42">
        <v>111.26</v>
      </c>
      <c r="AI23" s="42">
        <v>120.17</v>
      </c>
      <c r="AJ23" s="42">
        <v>129.97</v>
      </c>
      <c r="AK23" s="42">
        <v>140.75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</row>
    <row r="24" spans="1:58" x14ac:dyDescent="0.2">
      <c r="A24" s="42" t="s">
        <v>18</v>
      </c>
      <c r="B24" s="42" t="s">
        <v>14</v>
      </c>
      <c r="C24" s="42">
        <v>8</v>
      </c>
      <c r="D24" s="42">
        <v>23</v>
      </c>
      <c r="E24" s="42">
        <v>25.94</v>
      </c>
      <c r="F24" s="42">
        <v>26.99</v>
      </c>
      <c r="G24" s="42">
        <v>27.96</v>
      </c>
      <c r="H24" s="42">
        <v>28.89</v>
      </c>
      <c r="I24" s="42">
        <v>29.8</v>
      </c>
      <c r="J24" s="42">
        <v>30.72</v>
      </c>
      <c r="K24" s="42">
        <v>31.7</v>
      </c>
      <c r="L24" s="42">
        <v>32.76</v>
      </c>
      <c r="M24" s="42">
        <v>33.92</v>
      </c>
      <c r="N24" s="42">
        <v>35.229999999999997</v>
      </c>
      <c r="O24" s="42">
        <v>36.700000000000003</v>
      </c>
      <c r="P24" s="42">
        <v>38.35</v>
      </c>
      <c r="Q24" s="42">
        <v>40.200000000000003</v>
      </c>
      <c r="R24" s="42">
        <v>42.28</v>
      </c>
      <c r="S24" s="42">
        <v>44.58</v>
      </c>
      <c r="T24" s="42">
        <v>47.13</v>
      </c>
      <c r="U24" s="42">
        <v>49.92</v>
      </c>
      <c r="V24" s="42">
        <v>52.97</v>
      </c>
      <c r="W24" s="42">
        <v>56.3</v>
      </c>
      <c r="X24" s="42">
        <v>59.91</v>
      </c>
      <c r="Y24" s="42">
        <v>63.85</v>
      </c>
      <c r="Z24" s="42">
        <v>68.13</v>
      </c>
      <c r="AA24" s="42">
        <v>72.8</v>
      </c>
      <c r="AB24" s="42">
        <v>77.900000000000006</v>
      </c>
      <c r="AC24" s="42">
        <v>83.49</v>
      </c>
      <c r="AD24" s="42">
        <v>89.6</v>
      </c>
      <c r="AE24" s="42">
        <v>96.3</v>
      </c>
      <c r="AF24" s="42">
        <v>103.66</v>
      </c>
      <c r="AG24" s="42">
        <v>111.74</v>
      </c>
      <c r="AH24" s="42">
        <v>120.61</v>
      </c>
      <c r="AI24" s="42">
        <v>130.37</v>
      </c>
      <c r="AJ24" s="42">
        <v>141.09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</row>
    <row r="25" spans="1:58" x14ac:dyDescent="0.2">
      <c r="A25" s="42" t="s">
        <v>18</v>
      </c>
      <c r="B25" s="42" t="s">
        <v>14</v>
      </c>
      <c r="C25" s="42">
        <v>8</v>
      </c>
      <c r="D25" s="42">
        <v>24</v>
      </c>
      <c r="E25" s="42">
        <v>27.42</v>
      </c>
      <c r="F25" s="42">
        <v>28.53</v>
      </c>
      <c r="G25" s="42">
        <v>29.58</v>
      </c>
      <c r="H25" s="42">
        <v>30.58</v>
      </c>
      <c r="I25" s="42">
        <v>31.57</v>
      </c>
      <c r="J25" s="42">
        <v>32.590000000000003</v>
      </c>
      <c r="K25" s="42">
        <v>33.659999999999997</v>
      </c>
      <c r="L25" s="42">
        <v>34.83</v>
      </c>
      <c r="M25" s="42">
        <v>36.119999999999997</v>
      </c>
      <c r="N25" s="42">
        <v>37.56</v>
      </c>
      <c r="O25" s="42">
        <v>39.17</v>
      </c>
      <c r="P25" s="42">
        <v>40.99</v>
      </c>
      <c r="Q25" s="42">
        <v>43.02</v>
      </c>
      <c r="R25" s="42">
        <v>45.28</v>
      </c>
      <c r="S25" s="42">
        <v>47.79</v>
      </c>
      <c r="T25" s="42">
        <v>50.56</v>
      </c>
      <c r="U25" s="42">
        <v>53.59</v>
      </c>
      <c r="V25" s="42">
        <v>56.9</v>
      </c>
      <c r="W25" s="42">
        <v>60.51</v>
      </c>
      <c r="X25" s="42">
        <v>64.430000000000007</v>
      </c>
      <c r="Y25" s="42">
        <v>68.7</v>
      </c>
      <c r="Z25" s="42">
        <v>73.36</v>
      </c>
      <c r="AA25" s="42">
        <v>78.44</v>
      </c>
      <c r="AB25" s="42">
        <v>83.99</v>
      </c>
      <c r="AC25" s="42">
        <v>90.07</v>
      </c>
      <c r="AD25" s="42">
        <v>96.74</v>
      </c>
      <c r="AE25" s="42">
        <v>104.06</v>
      </c>
      <c r="AF25" s="42">
        <v>112.09</v>
      </c>
      <c r="AG25" s="42">
        <v>120.91</v>
      </c>
      <c r="AH25" s="42">
        <v>130.6</v>
      </c>
      <c r="AI25" s="42">
        <v>141.25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</row>
    <row r="26" spans="1:58" x14ac:dyDescent="0.2">
      <c r="A26" s="42" t="s">
        <v>18</v>
      </c>
      <c r="B26" s="42" t="s">
        <v>14</v>
      </c>
      <c r="C26" s="42">
        <v>8</v>
      </c>
      <c r="D26" s="42">
        <v>25</v>
      </c>
      <c r="E26" s="42">
        <v>28.95</v>
      </c>
      <c r="F26" s="42">
        <v>30.13</v>
      </c>
      <c r="G26" s="42">
        <v>31.24</v>
      </c>
      <c r="H26" s="42">
        <v>32.33</v>
      </c>
      <c r="I26" s="42">
        <v>33.409999999999997</v>
      </c>
      <c r="J26" s="42">
        <v>34.53</v>
      </c>
      <c r="K26" s="42">
        <v>35.71</v>
      </c>
      <c r="L26" s="42">
        <v>37</v>
      </c>
      <c r="M26" s="42">
        <v>38.42</v>
      </c>
      <c r="N26" s="42">
        <v>40</v>
      </c>
      <c r="O26" s="42">
        <v>41.77</v>
      </c>
      <c r="P26" s="42">
        <v>43.76</v>
      </c>
      <c r="Q26" s="42">
        <v>45.97</v>
      </c>
      <c r="R26" s="42">
        <v>48.44</v>
      </c>
      <c r="S26" s="42">
        <v>51.16</v>
      </c>
      <c r="T26" s="42">
        <v>54.16</v>
      </c>
      <c r="U26" s="42">
        <v>57.45</v>
      </c>
      <c r="V26" s="42">
        <v>61.03</v>
      </c>
      <c r="W26" s="42">
        <v>64.94</v>
      </c>
      <c r="X26" s="42">
        <v>69.2</v>
      </c>
      <c r="Y26" s="42">
        <v>73.83</v>
      </c>
      <c r="Z26" s="42">
        <v>78.89</v>
      </c>
      <c r="AA26" s="42">
        <v>84.41</v>
      </c>
      <c r="AB26" s="42">
        <v>90.45</v>
      </c>
      <c r="AC26" s="42">
        <v>97.08</v>
      </c>
      <c r="AD26" s="42">
        <v>104.34</v>
      </c>
      <c r="AE26" s="42">
        <v>112.31</v>
      </c>
      <c r="AF26" s="42">
        <v>121.07</v>
      </c>
      <c r="AG26" s="42">
        <v>130.68</v>
      </c>
      <c r="AH26" s="42">
        <v>141.25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</row>
    <row r="27" spans="1:58" x14ac:dyDescent="0.2">
      <c r="A27" s="42" t="s">
        <v>18</v>
      </c>
      <c r="B27" s="42" t="s">
        <v>14</v>
      </c>
      <c r="C27" s="42">
        <v>8</v>
      </c>
      <c r="D27" s="42">
        <v>26</v>
      </c>
      <c r="E27" s="42">
        <v>30.53</v>
      </c>
      <c r="F27" s="42">
        <v>31.78</v>
      </c>
      <c r="G27" s="42">
        <v>32.97</v>
      </c>
      <c r="H27" s="42">
        <v>34.14</v>
      </c>
      <c r="I27" s="42">
        <v>35.32</v>
      </c>
      <c r="J27" s="42">
        <v>36.54</v>
      </c>
      <c r="K27" s="42">
        <v>37.840000000000003</v>
      </c>
      <c r="L27" s="42">
        <v>39.26</v>
      </c>
      <c r="M27" s="42">
        <v>40.82</v>
      </c>
      <c r="N27" s="42">
        <v>42.56</v>
      </c>
      <c r="O27" s="42">
        <v>44.5</v>
      </c>
      <c r="P27" s="42">
        <v>46.66</v>
      </c>
      <c r="Q27" s="42">
        <v>49.07</v>
      </c>
      <c r="R27" s="42">
        <v>51.75</v>
      </c>
      <c r="S27" s="42">
        <v>54.71</v>
      </c>
      <c r="T27" s="42">
        <v>57.96</v>
      </c>
      <c r="U27" s="42">
        <v>61.51</v>
      </c>
      <c r="V27" s="42">
        <v>65.39</v>
      </c>
      <c r="W27" s="42">
        <v>69.62</v>
      </c>
      <c r="X27" s="42">
        <v>74.23</v>
      </c>
      <c r="Y27" s="42">
        <v>79.260000000000005</v>
      </c>
      <c r="Z27" s="42">
        <v>84.75</v>
      </c>
      <c r="AA27" s="42">
        <v>90.75</v>
      </c>
      <c r="AB27" s="42">
        <v>97.32</v>
      </c>
      <c r="AC27" s="42">
        <v>104.53</v>
      </c>
      <c r="AD27" s="42">
        <v>112.43</v>
      </c>
      <c r="AE27" s="42">
        <v>121.11</v>
      </c>
      <c r="AF27" s="42">
        <v>130.63999999999999</v>
      </c>
      <c r="AG27" s="42">
        <v>141.11000000000001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</row>
    <row r="28" spans="1:58" x14ac:dyDescent="0.2">
      <c r="A28" s="42" t="s">
        <v>18</v>
      </c>
      <c r="B28" s="42" t="s">
        <v>14</v>
      </c>
      <c r="C28" s="42">
        <v>8</v>
      </c>
      <c r="D28" s="42">
        <v>27</v>
      </c>
      <c r="E28" s="42">
        <v>32.15</v>
      </c>
      <c r="F28" s="42">
        <v>33.479999999999997</v>
      </c>
      <c r="G28" s="42">
        <v>34.76</v>
      </c>
      <c r="H28" s="42">
        <v>36.03</v>
      </c>
      <c r="I28" s="42">
        <v>37.31</v>
      </c>
      <c r="J28" s="42">
        <v>38.65</v>
      </c>
      <c r="K28" s="42">
        <v>40.07</v>
      </c>
      <c r="L28" s="42">
        <v>41.63</v>
      </c>
      <c r="M28" s="42">
        <v>43.34</v>
      </c>
      <c r="N28" s="42">
        <v>45.24</v>
      </c>
      <c r="O28" s="42">
        <v>47.36</v>
      </c>
      <c r="P28" s="42">
        <v>49.71</v>
      </c>
      <c r="Q28" s="42">
        <v>52.33</v>
      </c>
      <c r="R28" s="42">
        <v>55.24</v>
      </c>
      <c r="S28" s="42">
        <v>58.43</v>
      </c>
      <c r="T28" s="42">
        <v>61.95</v>
      </c>
      <c r="U28" s="42">
        <v>65.790000000000006</v>
      </c>
      <c r="V28" s="42">
        <v>69.989999999999995</v>
      </c>
      <c r="W28" s="42">
        <v>74.569999999999993</v>
      </c>
      <c r="X28" s="42">
        <v>79.56</v>
      </c>
      <c r="Y28" s="42">
        <v>85.01</v>
      </c>
      <c r="Z28" s="42">
        <v>90.97</v>
      </c>
      <c r="AA28" s="42">
        <v>97.49</v>
      </c>
      <c r="AB28" s="42">
        <v>104.63</v>
      </c>
      <c r="AC28" s="42">
        <v>112.46</v>
      </c>
      <c r="AD28" s="42">
        <v>121.05</v>
      </c>
      <c r="AE28" s="42">
        <v>130.49</v>
      </c>
      <c r="AF28" s="42">
        <v>140.85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</row>
    <row r="29" spans="1:58" x14ac:dyDescent="0.2">
      <c r="A29" s="42" t="s">
        <v>18</v>
      </c>
      <c r="B29" s="42" t="s">
        <v>14</v>
      </c>
      <c r="C29" s="42">
        <v>8</v>
      </c>
      <c r="D29" s="42">
        <v>28</v>
      </c>
      <c r="E29" s="42">
        <v>33.840000000000003</v>
      </c>
      <c r="F29" s="42">
        <v>35.25</v>
      </c>
      <c r="G29" s="42">
        <v>36.630000000000003</v>
      </c>
      <c r="H29" s="42">
        <v>37.99</v>
      </c>
      <c r="I29" s="42">
        <v>39.39</v>
      </c>
      <c r="J29" s="42">
        <v>40.840000000000003</v>
      </c>
      <c r="K29" s="42">
        <v>42.4</v>
      </c>
      <c r="L29" s="42">
        <v>44.1</v>
      </c>
      <c r="M29" s="42">
        <v>45.98</v>
      </c>
      <c r="N29" s="42">
        <v>48.05</v>
      </c>
      <c r="O29" s="42">
        <v>50.36</v>
      </c>
      <c r="P29" s="42">
        <v>52.92</v>
      </c>
      <c r="Q29" s="42">
        <v>55.76</v>
      </c>
      <c r="R29" s="42">
        <v>58.9</v>
      </c>
      <c r="S29" s="42">
        <v>62.36</v>
      </c>
      <c r="T29" s="42">
        <v>66.150000000000006</v>
      </c>
      <c r="U29" s="42">
        <v>70.31</v>
      </c>
      <c r="V29" s="42">
        <v>74.84</v>
      </c>
      <c r="W29" s="42">
        <v>79.8</v>
      </c>
      <c r="X29" s="42">
        <v>85.21</v>
      </c>
      <c r="Y29" s="42">
        <v>91.11</v>
      </c>
      <c r="Z29" s="42">
        <v>97.57</v>
      </c>
      <c r="AA29" s="42">
        <v>104.65</v>
      </c>
      <c r="AB29" s="42">
        <v>112.4</v>
      </c>
      <c r="AC29" s="42">
        <v>120.9</v>
      </c>
      <c r="AD29" s="42">
        <v>130.24</v>
      </c>
      <c r="AE29" s="42">
        <v>140.49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</row>
    <row r="30" spans="1:58" x14ac:dyDescent="0.2">
      <c r="A30" s="42" t="s">
        <v>18</v>
      </c>
      <c r="B30" s="42" t="s">
        <v>14</v>
      </c>
      <c r="C30" s="42">
        <v>8</v>
      </c>
      <c r="D30" s="42">
        <v>29</v>
      </c>
      <c r="E30" s="42">
        <v>35.58</v>
      </c>
      <c r="F30" s="42">
        <v>37.090000000000003</v>
      </c>
      <c r="G30" s="42">
        <v>38.56</v>
      </c>
      <c r="H30" s="42">
        <v>40.03</v>
      </c>
      <c r="I30" s="42">
        <v>41.55</v>
      </c>
      <c r="J30" s="42">
        <v>43.14</v>
      </c>
      <c r="K30" s="42">
        <v>44.84</v>
      </c>
      <c r="L30" s="42">
        <v>46.7</v>
      </c>
      <c r="M30" s="42">
        <v>48.74</v>
      </c>
      <c r="N30" s="42">
        <v>51</v>
      </c>
      <c r="O30" s="42">
        <v>53.5</v>
      </c>
      <c r="P30" s="42">
        <v>56.28</v>
      </c>
      <c r="Q30" s="42">
        <v>59.35</v>
      </c>
      <c r="R30" s="42">
        <v>62.75</v>
      </c>
      <c r="S30" s="42">
        <v>66.48</v>
      </c>
      <c r="T30" s="42">
        <v>70.58</v>
      </c>
      <c r="U30" s="42">
        <v>75.069999999999993</v>
      </c>
      <c r="V30" s="42">
        <v>79.98</v>
      </c>
      <c r="W30" s="42">
        <v>85.34</v>
      </c>
      <c r="X30" s="42">
        <v>91.19</v>
      </c>
      <c r="Y30" s="42">
        <v>97.59</v>
      </c>
      <c r="Z30" s="42">
        <v>104.59</v>
      </c>
      <c r="AA30" s="42">
        <v>112.27</v>
      </c>
      <c r="AB30" s="42">
        <v>120.68</v>
      </c>
      <c r="AC30" s="42">
        <v>129.91</v>
      </c>
      <c r="AD30" s="42">
        <v>140.03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</row>
    <row r="31" spans="1:58" x14ac:dyDescent="0.2">
      <c r="A31" s="42" t="s">
        <v>18</v>
      </c>
      <c r="B31" s="42" t="s">
        <v>14</v>
      </c>
      <c r="C31" s="42">
        <v>8</v>
      </c>
      <c r="D31" s="42">
        <v>30</v>
      </c>
      <c r="E31" s="42">
        <v>37.39</v>
      </c>
      <c r="F31" s="42">
        <v>38.99</v>
      </c>
      <c r="G31" s="42">
        <v>40.57</v>
      </c>
      <c r="H31" s="42">
        <v>42.16</v>
      </c>
      <c r="I31" s="42">
        <v>43.81</v>
      </c>
      <c r="J31" s="42">
        <v>45.54</v>
      </c>
      <c r="K31" s="42">
        <v>47.39</v>
      </c>
      <c r="L31" s="42">
        <v>49.42</v>
      </c>
      <c r="M31" s="42">
        <v>51.64</v>
      </c>
      <c r="N31" s="42">
        <v>54.1</v>
      </c>
      <c r="O31" s="42">
        <v>56.81</v>
      </c>
      <c r="P31" s="42">
        <v>59.81</v>
      </c>
      <c r="Q31" s="42">
        <v>63.14</v>
      </c>
      <c r="R31" s="42">
        <v>66.8</v>
      </c>
      <c r="S31" s="42">
        <v>70.84</v>
      </c>
      <c r="T31" s="42">
        <v>75.260000000000005</v>
      </c>
      <c r="U31" s="42">
        <v>80.11</v>
      </c>
      <c r="V31" s="42">
        <v>85.41</v>
      </c>
      <c r="W31" s="42">
        <v>91.21</v>
      </c>
      <c r="X31" s="42">
        <v>97.54</v>
      </c>
      <c r="Y31" s="42">
        <v>104.48</v>
      </c>
      <c r="Z31" s="42">
        <v>112.06</v>
      </c>
      <c r="AA31" s="42">
        <v>120.38</v>
      </c>
      <c r="AB31" s="42">
        <v>129.5</v>
      </c>
      <c r="AC31" s="42">
        <v>139.5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</row>
    <row r="32" spans="1:58" x14ac:dyDescent="0.2">
      <c r="A32" s="42" t="s">
        <v>18</v>
      </c>
      <c r="B32" s="42" t="s">
        <v>26</v>
      </c>
      <c r="C32" s="42">
        <v>8</v>
      </c>
      <c r="D32" s="42">
        <v>1</v>
      </c>
      <c r="E32" s="42">
        <v>0.41</v>
      </c>
      <c r="F32" s="42">
        <v>0.43</v>
      </c>
      <c r="G32" s="42">
        <v>0.45</v>
      </c>
      <c r="H32" s="42">
        <v>0.47</v>
      </c>
      <c r="I32" s="42">
        <v>0.48</v>
      </c>
      <c r="J32" s="42">
        <v>0.5</v>
      </c>
      <c r="K32" s="42">
        <v>0.51</v>
      </c>
      <c r="L32" s="42">
        <v>0.53</v>
      </c>
      <c r="M32" s="42">
        <v>0.54</v>
      </c>
      <c r="N32" s="42">
        <v>0.55000000000000004</v>
      </c>
      <c r="O32" s="42">
        <v>0.56000000000000005</v>
      </c>
      <c r="P32" s="42">
        <v>0.57999999999999996</v>
      </c>
      <c r="Q32" s="42">
        <v>0.59</v>
      </c>
      <c r="R32" s="42">
        <v>0.6</v>
      </c>
      <c r="S32" s="42">
        <v>0.62</v>
      </c>
      <c r="T32" s="42">
        <v>0.64</v>
      </c>
      <c r="U32" s="42">
        <v>0.66</v>
      </c>
      <c r="V32" s="42">
        <v>0.69</v>
      </c>
      <c r="W32" s="42">
        <v>0.72</v>
      </c>
      <c r="X32" s="42">
        <v>0.76</v>
      </c>
      <c r="Y32" s="42">
        <v>0.81</v>
      </c>
      <c r="Z32" s="42">
        <v>0.86</v>
      </c>
      <c r="AA32" s="42">
        <v>0.92</v>
      </c>
      <c r="AB32" s="42">
        <v>0.99</v>
      </c>
      <c r="AC32" s="42">
        <v>1.07</v>
      </c>
      <c r="AD32" s="42">
        <v>1.1499999999999999</v>
      </c>
      <c r="AE32" s="42">
        <v>1.25</v>
      </c>
      <c r="AF32" s="42">
        <v>1.35</v>
      </c>
      <c r="AG32" s="42">
        <v>1.46</v>
      </c>
      <c r="AH32" s="42">
        <v>1.58</v>
      </c>
      <c r="AI32" s="42">
        <v>1.71</v>
      </c>
      <c r="AJ32" s="42">
        <v>1.85</v>
      </c>
      <c r="AK32" s="42">
        <v>2</v>
      </c>
      <c r="AL32" s="42">
        <v>2.17</v>
      </c>
      <c r="AM32" s="42">
        <v>2.36</v>
      </c>
      <c r="AN32" s="42">
        <v>2.57</v>
      </c>
      <c r="AO32" s="42">
        <v>2.81</v>
      </c>
      <c r="AP32" s="42">
        <v>3.08</v>
      </c>
      <c r="AQ32" s="42">
        <v>3.39</v>
      </c>
      <c r="AR32" s="42">
        <v>3.74</v>
      </c>
      <c r="AS32" s="42">
        <v>4.1399999999999997</v>
      </c>
      <c r="AT32" s="42">
        <v>4.59</v>
      </c>
      <c r="AU32" s="42">
        <v>5.0999999999999996</v>
      </c>
      <c r="AV32" s="42">
        <v>5.66</v>
      </c>
      <c r="AW32" s="42">
        <v>6.3</v>
      </c>
      <c r="AX32" s="42">
        <v>7.03</v>
      </c>
      <c r="AY32" s="42">
        <v>7.86</v>
      </c>
      <c r="AZ32" s="42">
        <v>8.81</v>
      </c>
      <c r="BA32" s="42">
        <v>9.92</v>
      </c>
      <c r="BB32" s="42">
        <v>11.22</v>
      </c>
      <c r="BC32" s="42">
        <v>12.76</v>
      </c>
      <c r="BD32" s="42">
        <v>14.57</v>
      </c>
      <c r="BE32" s="42">
        <v>16.7</v>
      </c>
      <c r="BF32" s="42">
        <v>19.2</v>
      </c>
    </row>
    <row r="33" spans="1:58" x14ac:dyDescent="0.2">
      <c r="A33" s="42" t="s">
        <v>18</v>
      </c>
      <c r="B33" s="42" t="s">
        <v>26</v>
      </c>
      <c r="C33" s="42">
        <v>8</v>
      </c>
      <c r="D33" s="42">
        <v>2</v>
      </c>
      <c r="E33" s="42">
        <v>0.81</v>
      </c>
      <c r="F33" s="42">
        <v>0.85</v>
      </c>
      <c r="G33" s="42">
        <v>0.88</v>
      </c>
      <c r="H33" s="42">
        <v>0.92</v>
      </c>
      <c r="I33" s="42">
        <v>0.95</v>
      </c>
      <c r="J33" s="42">
        <v>0.98</v>
      </c>
      <c r="K33" s="42">
        <v>1</v>
      </c>
      <c r="L33" s="42">
        <v>1.03</v>
      </c>
      <c r="M33" s="42">
        <v>1.06</v>
      </c>
      <c r="N33" s="42">
        <v>1.08</v>
      </c>
      <c r="O33" s="42">
        <v>1.1000000000000001</v>
      </c>
      <c r="P33" s="42">
        <v>1.1299999999999999</v>
      </c>
      <c r="Q33" s="42">
        <v>1.1499999999999999</v>
      </c>
      <c r="R33" s="42">
        <v>1.18</v>
      </c>
      <c r="S33" s="42">
        <v>1.21</v>
      </c>
      <c r="T33" s="42">
        <v>1.25</v>
      </c>
      <c r="U33" s="42">
        <v>1.3</v>
      </c>
      <c r="V33" s="42">
        <v>1.36</v>
      </c>
      <c r="W33" s="42">
        <v>1.42</v>
      </c>
      <c r="X33" s="42">
        <v>1.5</v>
      </c>
      <c r="Y33" s="42">
        <v>1.6</v>
      </c>
      <c r="Z33" s="42">
        <v>1.7</v>
      </c>
      <c r="AA33" s="42">
        <v>1.83</v>
      </c>
      <c r="AB33" s="42">
        <v>1.97</v>
      </c>
      <c r="AC33" s="42">
        <v>2.12</v>
      </c>
      <c r="AD33" s="42">
        <v>2.2999999999999998</v>
      </c>
      <c r="AE33" s="42">
        <v>2.4900000000000002</v>
      </c>
      <c r="AF33" s="42">
        <v>2.69</v>
      </c>
      <c r="AG33" s="42">
        <v>2.91</v>
      </c>
      <c r="AH33" s="42">
        <v>3.15</v>
      </c>
      <c r="AI33" s="42">
        <v>3.41</v>
      </c>
      <c r="AJ33" s="42">
        <v>3.69</v>
      </c>
      <c r="AK33" s="42">
        <v>3.99</v>
      </c>
      <c r="AL33" s="42">
        <v>4.32</v>
      </c>
      <c r="AM33" s="42">
        <v>4.7</v>
      </c>
      <c r="AN33" s="42">
        <v>5.12</v>
      </c>
      <c r="AO33" s="42">
        <v>5.6</v>
      </c>
      <c r="AP33" s="42">
        <v>6.15</v>
      </c>
      <c r="AQ33" s="42">
        <v>6.77</v>
      </c>
      <c r="AR33" s="42">
        <v>7.48</v>
      </c>
      <c r="AS33" s="42">
        <v>8.2899999999999991</v>
      </c>
      <c r="AT33" s="42">
        <v>9.19</v>
      </c>
      <c r="AU33" s="42">
        <v>10.199999999999999</v>
      </c>
      <c r="AV33" s="42">
        <v>11.34</v>
      </c>
      <c r="AW33" s="42">
        <v>12.63</v>
      </c>
      <c r="AX33" s="42">
        <v>14.09</v>
      </c>
      <c r="AY33" s="42">
        <v>15.76</v>
      </c>
      <c r="AZ33" s="42">
        <v>17.690000000000001</v>
      </c>
      <c r="BA33" s="42">
        <v>19.940000000000001</v>
      </c>
      <c r="BB33" s="42">
        <v>22.58</v>
      </c>
      <c r="BC33" s="42">
        <v>25.69</v>
      </c>
      <c r="BD33" s="42">
        <v>29.36</v>
      </c>
      <c r="BE33" s="42">
        <v>33.67</v>
      </c>
      <c r="BF33" s="42">
        <v>0</v>
      </c>
    </row>
    <row r="34" spans="1:58" x14ac:dyDescent="0.2">
      <c r="A34" s="42" t="s">
        <v>18</v>
      </c>
      <c r="B34" s="42" t="s">
        <v>26</v>
      </c>
      <c r="C34" s="42">
        <v>8</v>
      </c>
      <c r="D34" s="42">
        <v>3</v>
      </c>
      <c r="E34" s="42">
        <v>1.23</v>
      </c>
      <c r="F34" s="42">
        <v>1.28</v>
      </c>
      <c r="G34" s="42">
        <v>1.33</v>
      </c>
      <c r="H34" s="42">
        <v>1.38</v>
      </c>
      <c r="I34" s="42">
        <v>1.43</v>
      </c>
      <c r="J34" s="42">
        <v>1.47</v>
      </c>
      <c r="K34" s="42">
        <v>1.51</v>
      </c>
      <c r="L34" s="42">
        <v>1.55</v>
      </c>
      <c r="M34" s="42">
        <v>1.59</v>
      </c>
      <c r="N34" s="42">
        <v>1.62</v>
      </c>
      <c r="O34" s="42">
        <v>1.66</v>
      </c>
      <c r="P34" s="42">
        <v>1.69</v>
      </c>
      <c r="Q34" s="42">
        <v>1.74</v>
      </c>
      <c r="R34" s="42">
        <v>1.78</v>
      </c>
      <c r="S34" s="42">
        <v>1.83</v>
      </c>
      <c r="T34" s="42">
        <v>1.89</v>
      </c>
      <c r="U34" s="42">
        <v>1.97</v>
      </c>
      <c r="V34" s="42">
        <v>2.0499999999999998</v>
      </c>
      <c r="W34" s="42">
        <v>2.16</v>
      </c>
      <c r="X34" s="42">
        <v>2.29</v>
      </c>
      <c r="Y34" s="42">
        <v>2.4300000000000002</v>
      </c>
      <c r="Z34" s="42">
        <v>2.6</v>
      </c>
      <c r="AA34" s="42">
        <v>2.79</v>
      </c>
      <c r="AB34" s="42">
        <v>3.01</v>
      </c>
      <c r="AC34" s="42">
        <v>3.25</v>
      </c>
      <c r="AD34" s="42">
        <v>3.51</v>
      </c>
      <c r="AE34" s="42">
        <v>3.8</v>
      </c>
      <c r="AF34" s="42">
        <v>4.12</v>
      </c>
      <c r="AG34" s="42">
        <v>4.46</v>
      </c>
      <c r="AH34" s="42">
        <v>4.82</v>
      </c>
      <c r="AI34" s="42">
        <v>5.21</v>
      </c>
      <c r="AJ34" s="42">
        <v>5.64</v>
      </c>
      <c r="AK34" s="42">
        <v>6.11</v>
      </c>
      <c r="AL34" s="42">
        <v>6.62</v>
      </c>
      <c r="AM34" s="42">
        <v>7.21</v>
      </c>
      <c r="AN34" s="42">
        <v>7.86</v>
      </c>
      <c r="AO34" s="42">
        <v>8.61</v>
      </c>
      <c r="AP34" s="42">
        <v>9.4600000000000009</v>
      </c>
      <c r="AQ34" s="42">
        <v>10.43</v>
      </c>
      <c r="AR34" s="42">
        <v>11.53</v>
      </c>
      <c r="AS34" s="42">
        <v>12.77</v>
      </c>
      <c r="AT34" s="42">
        <v>14.17</v>
      </c>
      <c r="AU34" s="42">
        <v>15.74</v>
      </c>
      <c r="AV34" s="42">
        <v>17.5</v>
      </c>
      <c r="AW34" s="42">
        <v>19.489999999999998</v>
      </c>
      <c r="AX34" s="42">
        <v>21.76</v>
      </c>
      <c r="AY34" s="42">
        <v>24.37</v>
      </c>
      <c r="AZ34" s="42">
        <v>27.38</v>
      </c>
      <c r="BA34" s="42">
        <v>30.91</v>
      </c>
      <c r="BB34" s="42">
        <v>35.04</v>
      </c>
      <c r="BC34" s="42">
        <v>39.909999999999997</v>
      </c>
      <c r="BD34" s="42">
        <v>45.63</v>
      </c>
      <c r="BE34" s="42">
        <v>0</v>
      </c>
      <c r="BF34" s="42">
        <v>0</v>
      </c>
    </row>
    <row r="35" spans="1:58" x14ac:dyDescent="0.2">
      <c r="A35" s="42" t="s">
        <v>18</v>
      </c>
      <c r="B35" s="42" t="s">
        <v>26</v>
      </c>
      <c r="C35" s="42">
        <v>8</v>
      </c>
      <c r="D35" s="42">
        <v>4</v>
      </c>
      <c r="E35" s="42">
        <v>1.28</v>
      </c>
      <c r="F35" s="42">
        <v>1.33</v>
      </c>
      <c r="G35" s="42">
        <v>1.38</v>
      </c>
      <c r="H35" s="42">
        <v>1.43</v>
      </c>
      <c r="I35" s="42">
        <v>1.48</v>
      </c>
      <c r="J35" s="42">
        <v>1.52</v>
      </c>
      <c r="K35" s="42">
        <v>1.56</v>
      </c>
      <c r="L35" s="42">
        <v>1.6</v>
      </c>
      <c r="M35" s="42">
        <v>1.64</v>
      </c>
      <c r="N35" s="42">
        <v>1.68</v>
      </c>
      <c r="O35" s="42">
        <v>1.71</v>
      </c>
      <c r="P35" s="42">
        <v>1.75</v>
      </c>
      <c r="Q35" s="42">
        <v>1.79</v>
      </c>
      <c r="R35" s="42">
        <v>1.84</v>
      </c>
      <c r="S35" s="42">
        <v>1.9</v>
      </c>
      <c r="T35" s="42">
        <v>1.97</v>
      </c>
      <c r="U35" s="42">
        <v>2.0499999999999998</v>
      </c>
      <c r="V35" s="42">
        <v>2.14</v>
      </c>
      <c r="W35" s="42">
        <v>2.2599999999999998</v>
      </c>
      <c r="X35" s="42">
        <v>2.4</v>
      </c>
      <c r="Y35" s="42">
        <v>2.5499999999999998</v>
      </c>
      <c r="Z35" s="42">
        <v>2.73</v>
      </c>
      <c r="AA35" s="42">
        <v>2.94</v>
      </c>
      <c r="AB35" s="42">
        <v>3.17</v>
      </c>
      <c r="AC35" s="42">
        <v>3.42</v>
      </c>
      <c r="AD35" s="42">
        <v>3.7</v>
      </c>
      <c r="AE35" s="42">
        <v>4.01</v>
      </c>
      <c r="AF35" s="42">
        <v>4.34</v>
      </c>
      <c r="AG35" s="42">
        <v>4.6900000000000004</v>
      </c>
      <c r="AH35" s="42">
        <v>5.08</v>
      </c>
      <c r="AI35" s="42">
        <v>5.49</v>
      </c>
      <c r="AJ35" s="42">
        <v>5.94</v>
      </c>
      <c r="AK35" s="42">
        <v>6.44</v>
      </c>
      <c r="AL35" s="42">
        <v>6.99</v>
      </c>
      <c r="AM35" s="42">
        <v>7.61</v>
      </c>
      <c r="AN35" s="42">
        <v>8.32</v>
      </c>
      <c r="AO35" s="42">
        <v>9.1199999999999992</v>
      </c>
      <c r="AP35" s="42">
        <v>10.029999999999999</v>
      </c>
      <c r="AQ35" s="42">
        <v>11.07</v>
      </c>
      <c r="AR35" s="42">
        <v>12.24</v>
      </c>
      <c r="AS35" s="42">
        <v>13.56</v>
      </c>
      <c r="AT35" s="42">
        <v>15.05</v>
      </c>
      <c r="AU35" s="42">
        <v>16.72</v>
      </c>
      <c r="AV35" s="42">
        <v>18.600000000000001</v>
      </c>
      <c r="AW35" s="42">
        <v>20.73</v>
      </c>
      <c r="AX35" s="42">
        <v>23.17</v>
      </c>
      <c r="AY35" s="42">
        <v>25.97</v>
      </c>
      <c r="AZ35" s="42">
        <v>29.22</v>
      </c>
      <c r="BA35" s="42">
        <v>33.03</v>
      </c>
      <c r="BB35" s="42">
        <v>37.49</v>
      </c>
      <c r="BC35" s="42">
        <v>42.73</v>
      </c>
      <c r="BD35" s="42">
        <v>0</v>
      </c>
      <c r="BE35" s="42">
        <v>0</v>
      </c>
      <c r="BF35" s="42">
        <v>0</v>
      </c>
    </row>
    <row r="36" spans="1:58" x14ac:dyDescent="0.2">
      <c r="A36" s="42" t="s">
        <v>18</v>
      </c>
      <c r="B36" s="42" t="s">
        <v>26</v>
      </c>
      <c r="C36" s="42">
        <v>8</v>
      </c>
      <c r="D36" s="42">
        <v>5</v>
      </c>
      <c r="E36" s="42">
        <v>1.62</v>
      </c>
      <c r="F36" s="42">
        <v>1.69</v>
      </c>
      <c r="G36" s="42">
        <v>1.75</v>
      </c>
      <c r="H36" s="42">
        <v>1.81</v>
      </c>
      <c r="I36" s="42">
        <v>1.87</v>
      </c>
      <c r="J36" s="42">
        <v>1.92</v>
      </c>
      <c r="K36" s="42">
        <v>1.97</v>
      </c>
      <c r="L36" s="42">
        <v>2.02</v>
      </c>
      <c r="M36" s="42">
        <v>2.0699999999999998</v>
      </c>
      <c r="N36" s="42">
        <v>2.11</v>
      </c>
      <c r="O36" s="42">
        <v>2.16</v>
      </c>
      <c r="P36" s="42">
        <v>2.21</v>
      </c>
      <c r="Q36" s="42">
        <v>2.27</v>
      </c>
      <c r="R36" s="42">
        <v>2.33</v>
      </c>
      <c r="S36" s="42">
        <v>2.41</v>
      </c>
      <c r="T36" s="42">
        <v>2.5</v>
      </c>
      <c r="U36" s="42">
        <v>2.61</v>
      </c>
      <c r="V36" s="42">
        <v>2.74</v>
      </c>
      <c r="W36" s="42">
        <v>2.89</v>
      </c>
      <c r="X36" s="42">
        <v>3.07</v>
      </c>
      <c r="Y36" s="42">
        <v>3.28</v>
      </c>
      <c r="Z36" s="42">
        <v>3.51</v>
      </c>
      <c r="AA36" s="42">
        <v>3.78</v>
      </c>
      <c r="AB36" s="42">
        <v>4.08</v>
      </c>
      <c r="AC36" s="42">
        <v>4.41</v>
      </c>
      <c r="AD36" s="42">
        <v>4.7699999999999996</v>
      </c>
      <c r="AE36" s="42">
        <v>5.16</v>
      </c>
      <c r="AF36" s="42">
        <v>5.58</v>
      </c>
      <c r="AG36" s="42">
        <v>6.04</v>
      </c>
      <c r="AH36" s="42">
        <v>6.53</v>
      </c>
      <c r="AI36" s="42">
        <v>7.07</v>
      </c>
      <c r="AJ36" s="42">
        <v>7.65</v>
      </c>
      <c r="AK36" s="42">
        <v>8.3000000000000007</v>
      </c>
      <c r="AL36" s="42">
        <v>9.02</v>
      </c>
      <c r="AM36" s="42">
        <v>9.83</v>
      </c>
      <c r="AN36" s="42">
        <v>10.76</v>
      </c>
      <c r="AO36" s="42">
        <v>11.81</v>
      </c>
      <c r="AP36" s="42">
        <v>13</v>
      </c>
      <c r="AQ36" s="42">
        <v>14.36</v>
      </c>
      <c r="AR36" s="42">
        <v>15.89</v>
      </c>
      <c r="AS36" s="42">
        <v>17.61</v>
      </c>
      <c r="AT36" s="42">
        <v>19.55</v>
      </c>
      <c r="AU36" s="42">
        <v>21.72</v>
      </c>
      <c r="AV36" s="42">
        <v>24.18</v>
      </c>
      <c r="AW36" s="42">
        <v>26.98</v>
      </c>
      <c r="AX36" s="42">
        <v>30.18</v>
      </c>
      <c r="AY36" s="42">
        <v>33.880000000000003</v>
      </c>
      <c r="AZ36" s="42">
        <v>38.17</v>
      </c>
      <c r="BA36" s="42">
        <v>43.19</v>
      </c>
      <c r="BB36" s="42">
        <v>49.08</v>
      </c>
      <c r="BC36" s="42">
        <v>0</v>
      </c>
      <c r="BD36" s="42">
        <v>0</v>
      </c>
      <c r="BE36" s="42">
        <v>0</v>
      </c>
      <c r="BF36" s="42">
        <v>0</v>
      </c>
    </row>
    <row r="37" spans="1:58" x14ac:dyDescent="0.2">
      <c r="A37" s="42" t="s">
        <v>18</v>
      </c>
      <c r="B37" s="42" t="s">
        <v>26</v>
      </c>
      <c r="C37" s="42">
        <v>8</v>
      </c>
      <c r="D37" s="42">
        <v>6</v>
      </c>
      <c r="E37" s="42">
        <v>1.98</v>
      </c>
      <c r="F37" s="42">
        <v>2.06</v>
      </c>
      <c r="G37" s="42">
        <v>2.13</v>
      </c>
      <c r="H37" s="42">
        <v>2.2000000000000002</v>
      </c>
      <c r="I37" s="42">
        <v>2.27</v>
      </c>
      <c r="J37" s="42">
        <v>2.33</v>
      </c>
      <c r="K37" s="42">
        <v>2.39</v>
      </c>
      <c r="L37" s="42">
        <v>2.4500000000000002</v>
      </c>
      <c r="M37" s="42">
        <v>2.5099999999999998</v>
      </c>
      <c r="N37" s="42">
        <v>2.56</v>
      </c>
      <c r="O37" s="42">
        <v>2.62</v>
      </c>
      <c r="P37" s="42">
        <v>2.69</v>
      </c>
      <c r="Q37" s="42">
        <v>2.76</v>
      </c>
      <c r="R37" s="42">
        <v>2.84</v>
      </c>
      <c r="S37" s="42">
        <v>2.94</v>
      </c>
      <c r="T37" s="42">
        <v>3.06</v>
      </c>
      <c r="U37" s="42">
        <v>3.19</v>
      </c>
      <c r="V37" s="42">
        <v>3.36</v>
      </c>
      <c r="W37" s="42">
        <v>3.56</v>
      </c>
      <c r="X37" s="42">
        <v>3.78</v>
      </c>
      <c r="Y37" s="42">
        <v>4.04</v>
      </c>
      <c r="Z37" s="42">
        <v>4.34</v>
      </c>
      <c r="AA37" s="42">
        <v>4.67</v>
      </c>
      <c r="AB37" s="42">
        <v>5.05</v>
      </c>
      <c r="AC37" s="42">
        <v>5.45</v>
      </c>
      <c r="AD37" s="42">
        <v>5.9</v>
      </c>
      <c r="AE37" s="42">
        <v>6.38</v>
      </c>
      <c r="AF37" s="42">
        <v>6.91</v>
      </c>
      <c r="AG37" s="42">
        <v>7.47</v>
      </c>
      <c r="AH37" s="42">
        <v>8.09</v>
      </c>
      <c r="AI37" s="42">
        <v>8.75</v>
      </c>
      <c r="AJ37" s="42">
        <v>9.48</v>
      </c>
      <c r="AK37" s="42">
        <v>10.29</v>
      </c>
      <c r="AL37" s="42">
        <v>11.2</v>
      </c>
      <c r="AM37" s="42">
        <v>12.23</v>
      </c>
      <c r="AN37" s="42">
        <v>13.39</v>
      </c>
      <c r="AO37" s="42">
        <v>14.72</v>
      </c>
      <c r="AP37" s="42">
        <v>16.22</v>
      </c>
      <c r="AQ37" s="42">
        <v>17.920000000000002</v>
      </c>
      <c r="AR37" s="42">
        <v>19.84</v>
      </c>
      <c r="AS37" s="42">
        <v>22</v>
      </c>
      <c r="AT37" s="42">
        <v>24.43</v>
      </c>
      <c r="AU37" s="42">
        <v>27.16</v>
      </c>
      <c r="AV37" s="42">
        <v>30.26</v>
      </c>
      <c r="AW37" s="42">
        <v>33.79</v>
      </c>
      <c r="AX37" s="42">
        <v>37.85</v>
      </c>
      <c r="AY37" s="42">
        <v>42.54</v>
      </c>
      <c r="AZ37" s="42">
        <v>48</v>
      </c>
      <c r="BA37" s="42">
        <v>54.38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</row>
    <row r="38" spans="1:58" x14ac:dyDescent="0.2">
      <c r="A38" s="42" t="s">
        <v>18</v>
      </c>
      <c r="B38" s="42" t="s">
        <v>26</v>
      </c>
      <c r="C38" s="42">
        <v>8</v>
      </c>
      <c r="D38" s="42">
        <v>7</v>
      </c>
      <c r="E38" s="42">
        <v>2.1800000000000002</v>
      </c>
      <c r="F38" s="42">
        <v>2.2599999999999998</v>
      </c>
      <c r="G38" s="42">
        <v>2.34</v>
      </c>
      <c r="H38" s="42">
        <v>2.42</v>
      </c>
      <c r="I38" s="42">
        <v>2.4900000000000002</v>
      </c>
      <c r="J38" s="42">
        <v>2.56</v>
      </c>
      <c r="K38" s="42">
        <v>2.62</v>
      </c>
      <c r="L38" s="42">
        <v>2.68</v>
      </c>
      <c r="M38" s="42">
        <v>2.75</v>
      </c>
      <c r="N38" s="42">
        <v>2.81</v>
      </c>
      <c r="O38" s="42">
        <v>2.87</v>
      </c>
      <c r="P38" s="42">
        <v>2.95</v>
      </c>
      <c r="Q38" s="42">
        <v>3.03</v>
      </c>
      <c r="R38" s="42">
        <v>3.13</v>
      </c>
      <c r="S38" s="42">
        <v>3.24</v>
      </c>
      <c r="T38" s="42">
        <v>3.38</v>
      </c>
      <c r="U38" s="42">
        <v>3.54</v>
      </c>
      <c r="V38" s="42">
        <v>3.73</v>
      </c>
      <c r="W38" s="42">
        <v>3.96</v>
      </c>
      <c r="X38" s="42">
        <v>4.22</v>
      </c>
      <c r="Y38" s="42">
        <v>4.51</v>
      </c>
      <c r="Z38" s="42">
        <v>4.8499999999999996</v>
      </c>
      <c r="AA38" s="42">
        <v>5.23</v>
      </c>
      <c r="AB38" s="42">
        <v>5.64</v>
      </c>
      <c r="AC38" s="42">
        <v>6.1</v>
      </c>
      <c r="AD38" s="42">
        <v>6.6</v>
      </c>
      <c r="AE38" s="42">
        <v>7.14</v>
      </c>
      <c r="AF38" s="42">
        <v>7.72</v>
      </c>
      <c r="AG38" s="42">
        <v>8.36</v>
      </c>
      <c r="AH38" s="42">
        <v>9.0500000000000007</v>
      </c>
      <c r="AI38" s="42">
        <v>9.8000000000000007</v>
      </c>
      <c r="AJ38" s="42">
        <v>10.63</v>
      </c>
      <c r="AK38" s="42">
        <v>11.55</v>
      </c>
      <c r="AL38" s="42">
        <v>12.58</v>
      </c>
      <c r="AM38" s="42">
        <v>13.75</v>
      </c>
      <c r="AN38" s="42">
        <v>15.08</v>
      </c>
      <c r="AO38" s="42">
        <v>16.59</v>
      </c>
      <c r="AP38" s="42">
        <v>18.29</v>
      </c>
      <c r="AQ38" s="42">
        <v>20.22</v>
      </c>
      <c r="AR38" s="42">
        <v>22.4</v>
      </c>
      <c r="AS38" s="42">
        <v>24.85</v>
      </c>
      <c r="AT38" s="42">
        <v>27.6</v>
      </c>
      <c r="AU38" s="42">
        <v>30.72</v>
      </c>
      <c r="AV38" s="42">
        <v>34.26</v>
      </c>
      <c r="AW38" s="42">
        <v>38.299999999999997</v>
      </c>
      <c r="AX38" s="42">
        <v>42.95</v>
      </c>
      <c r="AY38" s="42">
        <v>48.34</v>
      </c>
      <c r="AZ38" s="42">
        <v>54.61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</row>
    <row r="39" spans="1:58" x14ac:dyDescent="0.2">
      <c r="A39" s="42" t="s">
        <v>18</v>
      </c>
      <c r="B39" s="42" t="s">
        <v>26</v>
      </c>
      <c r="C39" s="42">
        <v>8</v>
      </c>
      <c r="D39" s="42">
        <v>8</v>
      </c>
      <c r="E39" s="42">
        <v>2.5299999999999998</v>
      </c>
      <c r="F39" s="42">
        <v>2.62</v>
      </c>
      <c r="G39" s="42">
        <v>2.71</v>
      </c>
      <c r="H39" s="42">
        <v>2.8</v>
      </c>
      <c r="I39" s="42">
        <v>2.88</v>
      </c>
      <c r="J39" s="42">
        <v>2.95</v>
      </c>
      <c r="K39" s="42">
        <v>3.03</v>
      </c>
      <c r="L39" s="42">
        <v>3.1</v>
      </c>
      <c r="M39" s="42">
        <v>3.17</v>
      </c>
      <c r="N39" s="42">
        <v>3.25</v>
      </c>
      <c r="O39" s="42">
        <v>3.33</v>
      </c>
      <c r="P39" s="42">
        <v>3.42</v>
      </c>
      <c r="Q39" s="42">
        <v>3.52</v>
      </c>
      <c r="R39" s="42">
        <v>3.64</v>
      </c>
      <c r="S39" s="42">
        <v>3.78</v>
      </c>
      <c r="T39" s="42">
        <v>3.95</v>
      </c>
      <c r="U39" s="42">
        <v>4.1500000000000004</v>
      </c>
      <c r="V39" s="42">
        <v>4.38</v>
      </c>
      <c r="W39" s="42">
        <v>4.6500000000000004</v>
      </c>
      <c r="X39" s="42">
        <v>4.96</v>
      </c>
      <c r="Y39" s="42">
        <v>5.32</v>
      </c>
      <c r="Z39" s="42">
        <v>5.72</v>
      </c>
      <c r="AA39" s="42">
        <v>6.17</v>
      </c>
      <c r="AB39" s="42">
        <v>6.66</v>
      </c>
      <c r="AC39" s="42">
        <v>7.2</v>
      </c>
      <c r="AD39" s="42">
        <v>7.79</v>
      </c>
      <c r="AE39" s="42">
        <v>8.43</v>
      </c>
      <c r="AF39" s="42">
        <v>9.1199999999999992</v>
      </c>
      <c r="AG39" s="42">
        <v>9.8699999999999992</v>
      </c>
      <c r="AH39" s="42">
        <v>10.69</v>
      </c>
      <c r="AI39" s="42">
        <v>11.58</v>
      </c>
      <c r="AJ39" s="42">
        <v>12.58</v>
      </c>
      <c r="AK39" s="42">
        <v>13.68</v>
      </c>
      <c r="AL39" s="42">
        <v>14.93</v>
      </c>
      <c r="AM39" s="42">
        <v>16.34</v>
      </c>
      <c r="AN39" s="42">
        <v>17.940000000000001</v>
      </c>
      <c r="AO39" s="42">
        <v>19.75</v>
      </c>
      <c r="AP39" s="42">
        <v>21.79</v>
      </c>
      <c r="AQ39" s="42">
        <v>24.11</v>
      </c>
      <c r="AR39" s="42">
        <v>26.71</v>
      </c>
      <c r="AS39" s="42">
        <v>29.65</v>
      </c>
      <c r="AT39" s="42">
        <v>32.96</v>
      </c>
      <c r="AU39" s="42">
        <v>36.71</v>
      </c>
      <c r="AV39" s="42">
        <v>40.98</v>
      </c>
      <c r="AW39" s="42">
        <v>45.88</v>
      </c>
      <c r="AX39" s="42">
        <v>51.52</v>
      </c>
      <c r="AY39" s="42">
        <v>58.06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</row>
    <row r="40" spans="1:58" x14ac:dyDescent="0.2">
      <c r="A40" s="42" t="s">
        <v>18</v>
      </c>
      <c r="B40" s="42" t="s">
        <v>26</v>
      </c>
      <c r="C40" s="42">
        <v>8</v>
      </c>
      <c r="D40" s="42">
        <v>9</v>
      </c>
      <c r="E40" s="42">
        <v>2.89</v>
      </c>
      <c r="F40" s="42">
        <v>2.99</v>
      </c>
      <c r="G40" s="42">
        <v>3.09</v>
      </c>
      <c r="H40" s="42">
        <v>3.19</v>
      </c>
      <c r="I40" s="42">
        <v>3.28</v>
      </c>
      <c r="J40" s="42">
        <v>3.36</v>
      </c>
      <c r="K40" s="42">
        <v>3.45</v>
      </c>
      <c r="L40" s="42">
        <v>3.53</v>
      </c>
      <c r="M40" s="42">
        <v>3.61</v>
      </c>
      <c r="N40" s="42">
        <v>3.7</v>
      </c>
      <c r="O40" s="42">
        <v>3.8</v>
      </c>
      <c r="P40" s="42">
        <v>3.9</v>
      </c>
      <c r="Q40" s="42">
        <v>4.03</v>
      </c>
      <c r="R40" s="42">
        <v>4.17</v>
      </c>
      <c r="S40" s="42">
        <v>4.34</v>
      </c>
      <c r="T40" s="42">
        <v>4.55</v>
      </c>
      <c r="U40" s="42">
        <v>4.79</v>
      </c>
      <c r="V40" s="42">
        <v>5.07</v>
      </c>
      <c r="W40" s="42">
        <v>5.39</v>
      </c>
      <c r="X40" s="42">
        <v>5.76</v>
      </c>
      <c r="Y40" s="42">
        <v>6.18</v>
      </c>
      <c r="Z40" s="42">
        <v>6.65</v>
      </c>
      <c r="AA40" s="42">
        <v>7.17</v>
      </c>
      <c r="AB40" s="42">
        <v>7.75</v>
      </c>
      <c r="AC40" s="42">
        <v>8.3800000000000008</v>
      </c>
      <c r="AD40" s="42">
        <v>9.06</v>
      </c>
      <c r="AE40" s="42">
        <v>9.8000000000000007</v>
      </c>
      <c r="AF40" s="42">
        <v>10.61</v>
      </c>
      <c r="AG40" s="42">
        <v>11.48</v>
      </c>
      <c r="AH40" s="42">
        <v>12.44</v>
      </c>
      <c r="AI40" s="42">
        <v>13.5</v>
      </c>
      <c r="AJ40" s="42">
        <v>14.68</v>
      </c>
      <c r="AK40" s="42">
        <v>15.99</v>
      </c>
      <c r="AL40" s="42">
        <v>17.47</v>
      </c>
      <c r="AM40" s="42">
        <v>19.14</v>
      </c>
      <c r="AN40" s="42">
        <v>21.03</v>
      </c>
      <c r="AO40" s="42">
        <v>23.17</v>
      </c>
      <c r="AP40" s="42">
        <v>25.59</v>
      </c>
      <c r="AQ40" s="42">
        <v>28.32</v>
      </c>
      <c r="AR40" s="42">
        <v>31.39</v>
      </c>
      <c r="AS40" s="42">
        <v>34.869999999999997</v>
      </c>
      <c r="AT40" s="42">
        <v>38.79</v>
      </c>
      <c r="AU40" s="42">
        <v>43.26</v>
      </c>
      <c r="AV40" s="42">
        <v>48.35</v>
      </c>
      <c r="AW40" s="42">
        <v>54.19</v>
      </c>
      <c r="AX40" s="42">
        <v>60.95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</row>
    <row r="41" spans="1:58" x14ac:dyDescent="0.2">
      <c r="A41" s="42" t="s">
        <v>18</v>
      </c>
      <c r="B41" s="42" t="s">
        <v>26</v>
      </c>
      <c r="C41" s="42">
        <v>8</v>
      </c>
      <c r="D41" s="42">
        <v>10</v>
      </c>
      <c r="E41" s="42">
        <v>3.26</v>
      </c>
      <c r="F41" s="42">
        <v>3.37</v>
      </c>
      <c r="G41" s="42">
        <v>3.48</v>
      </c>
      <c r="H41" s="42">
        <v>3.58</v>
      </c>
      <c r="I41" s="42">
        <v>3.68</v>
      </c>
      <c r="J41" s="42">
        <v>3.78</v>
      </c>
      <c r="K41" s="42">
        <v>3.87</v>
      </c>
      <c r="L41" s="42">
        <v>3.97</v>
      </c>
      <c r="M41" s="42">
        <v>4.0599999999999996</v>
      </c>
      <c r="N41" s="42">
        <v>4.17</v>
      </c>
      <c r="O41" s="42">
        <v>4.28</v>
      </c>
      <c r="P41" s="42">
        <v>4.41</v>
      </c>
      <c r="Q41" s="42">
        <v>4.5599999999999996</v>
      </c>
      <c r="R41" s="42">
        <v>4.7300000000000004</v>
      </c>
      <c r="S41" s="42">
        <v>4.9400000000000004</v>
      </c>
      <c r="T41" s="42">
        <v>5.18</v>
      </c>
      <c r="U41" s="42">
        <v>5.46</v>
      </c>
      <c r="V41" s="42">
        <v>5.79</v>
      </c>
      <c r="W41" s="42">
        <v>6.17</v>
      </c>
      <c r="X41" s="42">
        <v>6.61</v>
      </c>
      <c r="Y41" s="42">
        <v>7.09</v>
      </c>
      <c r="Z41" s="42">
        <v>7.64</v>
      </c>
      <c r="AA41" s="42">
        <v>8.24</v>
      </c>
      <c r="AB41" s="42">
        <v>8.9</v>
      </c>
      <c r="AC41" s="42">
        <v>9.6199999999999992</v>
      </c>
      <c r="AD41" s="42">
        <v>10.41</v>
      </c>
      <c r="AE41" s="42">
        <v>11.27</v>
      </c>
      <c r="AF41" s="42">
        <v>12.2</v>
      </c>
      <c r="AG41" s="42">
        <v>13.21</v>
      </c>
      <c r="AH41" s="42">
        <v>14.33</v>
      </c>
      <c r="AI41" s="42">
        <v>15.56</v>
      </c>
      <c r="AJ41" s="42">
        <v>16.93</v>
      </c>
      <c r="AK41" s="42">
        <v>18.47</v>
      </c>
      <c r="AL41" s="42">
        <v>20.2</v>
      </c>
      <c r="AM41" s="42">
        <v>22.16</v>
      </c>
      <c r="AN41" s="42">
        <v>24.37</v>
      </c>
      <c r="AO41" s="42">
        <v>26.87</v>
      </c>
      <c r="AP41" s="42">
        <v>29.7</v>
      </c>
      <c r="AQ41" s="42">
        <v>32.89</v>
      </c>
      <c r="AR41" s="42">
        <v>36.49</v>
      </c>
      <c r="AS41" s="42">
        <v>40.56</v>
      </c>
      <c r="AT41" s="42">
        <v>45.17</v>
      </c>
      <c r="AU41" s="42">
        <v>50.42</v>
      </c>
      <c r="AV41" s="42">
        <v>56.43</v>
      </c>
      <c r="AW41" s="42">
        <v>63.34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</row>
    <row r="42" spans="1:58" x14ac:dyDescent="0.2">
      <c r="A42" s="42" t="s">
        <v>18</v>
      </c>
      <c r="B42" s="42" t="s">
        <v>26</v>
      </c>
      <c r="C42" s="42">
        <v>8</v>
      </c>
      <c r="D42" s="42">
        <v>11</v>
      </c>
      <c r="E42" s="42">
        <v>3.64</v>
      </c>
      <c r="F42" s="42">
        <v>3.76</v>
      </c>
      <c r="G42" s="42">
        <v>3.88</v>
      </c>
      <c r="H42" s="42">
        <v>3.99</v>
      </c>
      <c r="I42" s="42">
        <v>4.0999999999999996</v>
      </c>
      <c r="J42" s="42">
        <v>4.21</v>
      </c>
      <c r="K42" s="42">
        <v>4.3099999999999996</v>
      </c>
      <c r="L42" s="42">
        <v>4.42</v>
      </c>
      <c r="M42" s="42">
        <v>4.53</v>
      </c>
      <c r="N42" s="42">
        <v>4.6500000000000004</v>
      </c>
      <c r="O42" s="42">
        <v>4.78</v>
      </c>
      <c r="P42" s="42">
        <v>4.9400000000000004</v>
      </c>
      <c r="Q42" s="42">
        <v>5.1100000000000003</v>
      </c>
      <c r="R42" s="42">
        <v>5.32</v>
      </c>
      <c r="S42" s="42">
        <v>5.56</v>
      </c>
      <c r="T42" s="42">
        <v>5.85</v>
      </c>
      <c r="U42" s="42">
        <v>6.18</v>
      </c>
      <c r="V42" s="42">
        <v>6.57</v>
      </c>
      <c r="W42" s="42">
        <v>7.01</v>
      </c>
      <c r="X42" s="42">
        <v>7.51</v>
      </c>
      <c r="Y42" s="42">
        <v>8.07</v>
      </c>
      <c r="Z42" s="42">
        <v>8.69</v>
      </c>
      <c r="AA42" s="42">
        <v>9.3800000000000008</v>
      </c>
      <c r="AB42" s="42">
        <v>10.130000000000001</v>
      </c>
      <c r="AC42" s="42">
        <v>10.95</v>
      </c>
      <c r="AD42" s="42">
        <v>11.85</v>
      </c>
      <c r="AE42" s="42">
        <v>12.83</v>
      </c>
      <c r="AF42" s="42">
        <v>13.89</v>
      </c>
      <c r="AG42" s="42">
        <v>15.06</v>
      </c>
      <c r="AH42" s="42">
        <v>16.350000000000001</v>
      </c>
      <c r="AI42" s="42">
        <v>17.78</v>
      </c>
      <c r="AJ42" s="42">
        <v>19.37</v>
      </c>
      <c r="AK42" s="42">
        <v>21.15</v>
      </c>
      <c r="AL42" s="42">
        <v>23.16</v>
      </c>
      <c r="AM42" s="42">
        <v>25.43</v>
      </c>
      <c r="AN42" s="42">
        <v>28</v>
      </c>
      <c r="AO42" s="42">
        <v>30.89</v>
      </c>
      <c r="AP42" s="42">
        <v>34.159999999999997</v>
      </c>
      <c r="AQ42" s="42">
        <v>37.86</v>
      </c>
      <c r="AR42" s="42">
        <v>42.04</v>
      </c>
      <c r="AS42" s="42">
        <v>46.77</v>
      </c>
      <c r="AT42" s="42">
        <v>52.15</v>
      </c>
      <c r="AU42" s="42">
        <v>58.29</v>
      </c>
      <c r="AV42" s="42">
        <v>65.319999999999993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</row>
    <row r="43" spans="1:58" x14ac:dyDescent="0.2">
      <c r="A43" s="42" t="s">
        <v>18</v>
      </c>
      <c r="B43" s="42" t="s">
        <v>26</v>
      </c>
      <c r="C43" s="42">
        <v>8</v>
      </c>
      <c r="D43" s="42">
        <v>12</v>
      </c>
      <c r="E43" s="42">
        <v>4.0199999999999996</v>
      </c>
      <c r="F43" s="42">
        <v>4.16</v>
      </c>
      <c r="G43" s="42">
        <v>4.28</v>
      </c>
      <c r="H43" s="42">
        <v>4.41</v>
      </c>
      <c r="I43" s="42">
        <v>4.53</v>
      </c>
      <c r="J43" s="42">
        <v>4.6399999999999997</v>
      </c>
      <c r="K43" s="42">
        <v>4.76</v>
      </c>
      <c r="L43" s="42">
        <v>4.88</v>
      </c>
      <c r="M43" s="42">
        <v>5.01</v>
      </c>
      <c r="N43" s="42">
        <v>5.15</v>
      </c>
      <c r="O43" s="42">
        <v>5.31</v>
      </c>
      <c r="P43" s="42">
        <v>5.49</v>
      </c>
      <c r="Q43" s="42">
        <v>5.7</v>
      </c>
      <c r="R43" s="42">
        <v>5.94</v>
      </c>
      <c r="S43" s="42">
        <v>6.23</v>
      </c>
      <c r="T43" s="42">
        <v>6.56</v>
      </c>
      <c r="U43" s="42">
        <v>6.94</v>
      </c>
      <c r="V43" s="42">
        <v>7.39</v>
      </c>
      <c r="W43" s="42">
        <v>7.89</v>
      </c>
      <c r="X43" s="42">
        <v>8.4600000000000009</v>
      </c>
      <c r="Y43" s="42">
        <v>9.1</v>
      </c>
      <c r="Z43" s="42">
        <v>9.81</v>
      </c>
      <c r="AA43" s="42">
        <v>10.58</v>
      </c>
      <c r="AB43" s="42">
        <v>11.44</v>
      </c>
      <c r="AC43" s="42">
        <v>12.37</v>
      </c>
      <c r="AD43" s="42">
        <v>13.38</v>
      </c>
      <c r="AE43" s="42">
        <v>14.5</v>
      </c>
      <c r="AF43" s="42">
        <v>15.71</v>
      </c>
      <c r="AG43" s="42">
        <v>17.05</v>
      </c>
      <c r="AH43" s="42">
        <v>18.52</v>
      </c>
      <c r="AI43" s="42">
        <v>20.16</v>
      </c>
      <c r="AJ43" s="42">
        <v>22</v>
      </c>
      <c r="AK43" s="42">
        <v>24.05</v>
      </c>
      <c r="AL43" s="42">
        <v>26.37</v>
      </c>
      <c r="AM43" s="42">
        <v>28.98</v>
      </c>
      <c r="AN43" s="42">
        <v>31.93</v>
      </c>
      <c r="AO43" s="42">
        <v>35.26</v>
      </c>
      <c r="AP43" s="42">
        <v>39.020000000000003</v>
      </c>
      <c r="AQ43" s="42">
        <v>43.28</v>
      </c>
      <c r="AR43" s="42">
        <v>48.1</v>
      </c>
      <c r="AS43" s="42">
        <v>53.57</v>
      </c>
      <c r="AT43" s="42">
        <v>59.8</v>
      </c>
      <c r="AU43" s="42">
        <v>66.930000000000007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</row>
    <row r="44" spans="1:58" x14ac:dyDescent="0.2">
      <c r="A44" s="42" t="s">
        <v>18</v>
      </c>
      <c r="B44" s="42" t="s">
        <v>26</v>
      </c>
      <c r="C44" s="42">
        <v>8</v>
      </c>
      <c r="D44" s="42">
        <v>13</v>
      </c>
      <c r="E44" s="42">
        <v>4.42</v>
      </c>
      <c r="F44" s="42">
        <v>4.5599999999999996</v>
      </c>
      <c r="G44" s="42">
        <v>4.7</v>
      </c>
      <c r="H44" s="42">
        <v>4.83</v>
      </c>
      <c r="I44" s="42">
        <v>4.96</v>
      </c>
      <c r="J44" s="42">
        <v>5.09</v>
      </c>
      <c r="K44" s="42">
        <v>5.22</v>
      </c>
      <c r="L44" s="42">
        <v>5.36</v>
      </c>
      <c r="M44" s="42">
        <v>5.51</v>
      </c>
      <c r="N44" s="42">
        <v>5.67</v>
      </c>
      <c r="O44" s="42">
        <v>5.85</v>
      </c>
      <c r="P44" s="42">
        <v>6.06</v>
      </c>
      <c r="Q44" s="42">
        <v>6.31</v>
      </c>
      <c r="R44" s="42">
        <v>6.59</v>
      </c>
      <c r="S44" s="42">
        <v>6.93</v>
      </c>
      <c r="T44" s="42">
        <v>7.31</v>
      </c>
      <c r="U44" s="42">
        <v>7.75</v>
      </c>
      <c r="V44" s="42">
        <v>8.26</v>
      </c>
      <c r="W44" s="42">
        <v>8.83</v>
      </c>
      <c r="X44" s="42">
        <v>9.48</v>
      </c>
      <c r="Y44" s="42">
        <v>10.199999999999999</v>
      </c>
      <c r="Z44" s="42">
        <v>10.99</v>
      </c>
      <c r="AA44" s="42">
        <v>11.87</v>
      </c>
      <c r="AB44" s="42">
        <v>12.83</v>
      </c>
      <c r="AC44" s="42">
        <v>13.88</v>
      </c>
      <c r="AD44" s="42">
        <v>15.02</v>
      </c>
      <c r="AE44" s="42">
        <v>16.28</v>
      </c>
      <c r="AF44" s="42">
        <v>17.66</v>
      </c>
      <c r="AG44" s="42">
        <v>19.18</v>
      </c>
      <c r="AH44" s="42">
        <v>20.87</v>
      </c>
      <c r="AI44" s="42">
        <v>22.74</v>
      </c>
      <c r="AJ44" s="42">
        <v>24.84</v>
      </c>
      <c r="AK44" s="42">
        <v>27.19</v>
      </c>
      <c r="AL44" s="42">
        <v>29.84</v>
      </c>
      <c r="AM44" s="42">
        <v>32.82</v>
      </c>
      <c r="AN44" s="42">
        <v>36.19</v>
      </c>
      <c r="AO44" s="42">
        <v>40</v>
      </c>
      <c r="AP44" s="42">
        <v>44.31</v>
      </c>
      <c r="AQ44" s="42">
        <v>49.19</v>
      </c>
      <c r="AR44" s="42">
        <v>54.73</v>
      </c>
      <c r="AS44" s="42">
        <v>61.03</v>
      </c>
      <c r="AT44" s="42">
        <v>68.22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</row>
    <row r="45" spans="1:58" x14ac:dyDescent="0.2">
      <c r="A45" s="42" t="s">
        <v>18</v>
      </c>
      <c r="B45" s="42" t="s">
        <v>26</v>
      </c>
      <c r="C45" s="42">
        <v>8</v>
      </c>
      <c r="D45" s="42">
        <v>14</v>
      </c>
      <c r="E45" s="42">
        <v>4.82</v>
      </c>
      <c r="F45" s="42">
        <v>4.97</v>
      </c>
      <c r="G45" s="42">
        <v>5.12</v>
      </c>
      <c r="H45" s="42">
        <v>5.26</v>
      </c>
      <c r="I45" s="42">
        <v>5.41</v>
      </c>
      <c r="J45" s="42">
        <v>5.55</v>
      </c>
      <c r="K45" s="42">
        <v>5.7</v>
      </c>
      <c r="L45" s="42">
        <v>5.85</v>
      </c>
      <c r="M45" s="42">
        <v>6.02</v>
      </c>
      <c r="N45" s="42">
        <v>6.21</v>
      </c>
      <c r="O45" s="42">
        <v>6.43</v>
      </c>
      <c r="P45" s="42">
        <v>6.67</v>
      </c>
      <c r="Q45" s="42">
        <v>6.96</v>
      </c>
      <c r="R45" s="42">
        <v>7.29</v>
      </c>
      <c r="S45" s="42">
        <v>7.67</v>
      </c>
      <c r="T45" s="42">
        <v>8.11</v>
      </c>
      <c r="U45" s="42">
        <v>8.61</v>
      </c>
      <c r="V45" s="42">
        <v>9.19</v>
      </c>
      <c r="W45" s="42">
        <v>9.84</v>
      </c>
      <c r="X45" s="42">
        <v>10.56</v>
      </c>
      <c r="Y45" s="42">
        <v>11.37</v>
      </c>
      <c r="Z45" s="42">
        <v>12.26</v>
      </c>
      <c r="AA45" s="42">
        <v>13.24</v>
      </c>
      <c r="AB45" s="42">
        <v>14.31</v>
      </c>
      <c r="AC45" s="42">
        <v>15.49</v>
      </c>
      <c r="AD45" s="42">
        <v>16.78</v>
      </c>
      <c r="AE45" s="42">
        <v>18.190000000000001</v>
      </c>
      <c r="AF45" s="42">
        <v>19.75</v>
      </c>
      <c r="AG45" s="42">
        <v>21.48</v>
      </c>
      <c r="AH45" s="42">
        <v>23.39</v>
      </c>
      <c r="AI45" s="42">
        <v>25.52</v>
      </c>
      <c r="AJ45" s="42">
        <v>27.91</v>
      </c>
      <c r="AK45" s="42">
        <v>30.58</v>
      </c>
      <c r="AL45" s="42">
        <v>33.6</v>
      </c>
      <c r="AM45" s="42">
        <v>36.99</v>
      </c>
      <c r="AN45" s="42">
        <v>40.83</v>
      </c>
      <c r="AO45" s="42">
        <v>45.17</v>
      </c>
      <c r="AP45" s="42">
        <v>50.08</v>
      </c>
      <c r="AQ45" s="42">
        <v>55.66</v>
      </c>
      <c r="AR45" s="42">
        <v>62</v>
      </c>
      <c r="AS45" s="42">
        <v>69.22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</row>
    <row r="46" spans="1:58" x14ac:dyDescent="0.2">
      <c r="A46" s="42" t="s">
        <v>18</v>
      </c>
      <c r="B46" s="42" t="s">
        <v>26</v>
      </c>
      <c r="C46" s="42">
        <v>8</v>
      </c>
      <c r="D46" s="42">
        <v>15</v>
      </c>
      <c r="E46" s="42">
        <v>5.23</v>
      </c>
      <c r="F46" s="42">
        <v>5.39</v>
      </c>
      <c r="G46" s="42">
        <v>5.55</v>
      </c>
      <c r="H46" s="42">
        <v>5.71</v>
      </c>
      <c r="I46" s="42">
        <v>5.86</v>
      </c>
      <c r="J46" s="42">
        <v>6.02</v>
      </c>
      <c r="K46" s="42">
        <v>6.19</v>
      </c>
      <c r="L46" s="42">
        <v>6.37</v>
      </c>
      <c r="M46" s="42">
        <v>6.56</v>
      </c>
      <c r="N46" s="42">
        <v>6.78</v>
      </c>
      <c r="O46" s="42">
        <v>7.03</v>
      </c>
      <c r="P46" s="42">
        <v>7.31</v>
      </c>
      <c r="Q46" s="42">
        <v>7.64</v>
      </c>
      <c r="R46" s="42">
        <v>8.02</v>
      </c>
      <c r="S46" s="42">
        <v>8.4499999999999993</v>
      </c>
      <c r="T46" s="42">
        <v>8.9600000000000009</v>
      </c>
      <c r="U46" s="42">
        <v>9.5299999999999994</v>
      </c>
      <c r="V46" s="42">
        <v>10.17</v>
      </c>
      <c r="W46" s="42">
        <v>10.9</v>
      </c>
      <c r="X46" s="42">
        <v>11.71</v>
      </c>
      <c r="Y46" s="42">
        <v>12.61</v>
      </c>
      <c r="Z46" s="42">
        <v>13.6</v>
      </c>
      <c r="AA46" s="42">
        <v>14.7</v>
      </c>
      <c r="AB46" s="42">
        <v>15.9</v>
      </c>
      <c r="AC46" s="42">
        <v>17.21</v>
      </c>
      <c r="AD46" s="42">
        <v>18.66</v>
      </c>
      <c r="AE46" s="42">
        <v>20.25</v>
      </c>
      <c r="AF46" s="42">
        <v>22.01</v>
      </c>
      <c r="AG46" s="42">
        <v>23.96</v>
      </c>
      <c r="AH46" s="42">
        <v>26.12</v>
      </c>
      <c r="AI46" s="42">
        <v>28.53</v>
      </c>
      <c r="AJ46" s="42">
        <v>31.23</v>
      </c>
      <c r="AK46" s="42">
        <v>34.26</v>
      </c>
      <c r="AL46" s="42">
        <v>37.68</v>
      </c>
      <c r="AM46" s="42">
        <v>41.52</v>
      </c>
      <c r="AN46" s="42">
        <v>45.88</v>
      </c>
      <c r="AO46" s="42">
        <v>50.8</v>
      </c>
      <c r="AP46" s="42">
        <v>56.39</v>
      </c>
      <c r="AQ46" s="42">
        <v>62.75</v>
      </c>
      <c r="AR46" s="42">
        <v>69.989999999999995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</row>
    <row r="47" spans="1:58" x14ac:dyDescent="0.2">
      <c r="A47" s="42" t="s">
        <v>18</v>
      </c>
      <c r="B47" s="42" t="s">
        <v>26</v>
      </c>
      <c r="C47" s="42">
        <v>8</v>
      </c>
      <c r="D47" s="42">
        <v>16</v>
      </c>
      <c r="E47" s="42">
        <v>5.65</v>
      </c>
      <c r="F47" s="42">
        <v>5.82</v>
      </c>
      <c r="G47" s="42">
        <v>5.99</v>
      </c>
      <c r="H47" s="42">
        <v>6.16</v>
      </c>
      <c r="I47" s="42">
        <v>6.33</v>
      </c>
      <c r="J47" s="42">
        <v>6.51</v>
      </c>
      <c r="K47" s="42">
        <v>6.7</v>
      </c>
      <c r="L47" s="42">
        <v>6.9</v>
      </c>
      <c r="M47" s="42">
        <v>7.12</v>
      </c>
      <c r="N47" s="42">
        <v>7.37</v>
      </c>
      <c r="O47" s="42">
        <v>7.66</v>
      </c>
      <c r="P47" s="42">
        <v>7.99</v>
      </c>
      <c r="Q47" s="42">
        <v>8.36</v>
      </c>
      <c r="R47" s="42">
        <v>8.7899999999999991</v>
      </c>
      <c r="S47" s="42">
        <v>9.2899999999999991</v>
      </c>
      <c r="T47" s="42">
        <v>9.85</v>
      </c>
      <c r="U47" s="42">
        <v>10.5</v>
      </c>
      <c r="V47" s="42">
        <v>11.22</v>
      </c>
      <c r="W47" s="42">
        <v>12.03</v>
      </c>
      <c r="X47" s="42">
        <v>12.93</v>
      </c>
      <c r="Y47" s="42">
        <v>13.93</v>
      </c>
      <c r="Z47" s="42">
        <v>15.04</v>
      </c>
      <c r="AA47" s="42">
        <v>16.25</v>
      </c>
      <c r="AB47" s="42">
        <v>17.59</v>
      </c>
      <c r="AC47" s="42">
        <v>19.059999999999999</v>
      </c>
      <c r="AD47" s="42">
        <v>20.68</v>
      </c>
      <c r="AE47" s="42">
        <v>22.46</v>
      </c>
      <c r="AF47" s="42">
        <v>24.44</v>
      </c>
      <c r="AG47" s="42">
        <v>26.63</v>
      </c>
      <c r="AH47" s="42">
        <v>29.07</v>
      </c>
      <c r="AI47" s="42">
        <v>31.79</v>
      </c>
      <c r="AJ47" s="42">
        <v>34.840000000000003</v>
      </c>
      <c r="AK47" s="42">
        <v>38.26</v>
      </c>
      <c r="AL47" s="42">
        <v>42.11</v>
      </c>
      <c r="AM47" s="42">
        <v>46.46</v>
      </c>
      <c r="AN47" s="42">
        <v>51.38</v>
      </c>
      <c r="AO47" s="42">
        <v>56.97</v>
      </c>
      <c r="AP47" s="42">
        <v>63.31</v>
      </c>
      <c r="AQ47" s="42">
        <v>70.540000000000006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</row>
    <row r="48" spans="1:58" x14ac:dyDescent="0.2">
      <c r="A48" s="42" t="s">
        <v>18</v>
      </c>
      <c r="B48" s="42" t="s">
        <v>26</v>
      </c>
      <c r="C48" s="42">
        <v>8</v>
      </c>
      <c r="D48" s="42">
        <v>17</v>
      </c>
      <c r="E48" s="42">
        <v>6.07</v>
      </c>
      <c r="F48" s="42">
        <v>6.26</v>
      </c>
      <c r="G48" s="42">
        <v>6.44</v>
      </c>
      <c r="H48" s="42">
        <v>6.63</v>
      </c>
      <c r="I48" s="42">
        <v>6.82</v>
      </c>
      <c r="J48" s="42">
        <v>7.02</v>
      </c>
      <c r="K48" s="42">
        <v>7.23</v>
      </c>
      <c r="L48" s="42">
        <v>7.46</v>
      </c>
      <c r="M48" s="42">
        <v>7.71</v>
      </c>
      <c r="N48" s="42">
        <v>8</v>
      </c>
      <c r="O48" s="42">
        <v>8.33</v>
      </c>
      <c r="P48" s="42">
        <v>8.6999999999999993</v>
      </c>
      <c r="Q48" s="42">
        <v>9.1300000000000008</v>
      </c>
      <c r="R48" s="42">
        <v>9.6199999999999992</v>
      </c>
      <c r="S48" s="42">
        <v>10.17</v>
      </c>
      <c r="T48" s="42">
        <v>10.81</v>
      </c>
      <c r="U48" s="42">
        <v>11.53</v>
      </c>
      <c r="V48" s="42">
        <v>12.33</v>
      </c>
      <c r="W48" s="42">
        <v>13.23</v>
      </c>
      <c r="X48" s="42">
        <v>14.23</v>
      </c>
      <c r="Y48" s="42">
        <v>15.34</v>
      </c>
      <c r="Z48" s="42">
        <v>16.57</v>
      </c>
      <c r="AA48" s="42">
        <v>17.920000000000002</v>
      </c>
      <c r="AB48" s="42">
        <v>19.399999999999999</v>
      </c>
      <c r="AC48" s="42">
        <v>21.04</v>
      </c>
      <c r="AD48" s="42">
        <v>22.85</v>
      </c>
      <c r="AE48" s="42">
        <v>24.85</v>
      </c>
      <c r="AF48" s="42">
        <v>27.06</v>
      </c>
      <c r="AG48" s="42">
        <v>29.52</v>
      </c>
      <c r="AH48" s="42">
        <v>32.26</v>
      </c>
      <c r="AI48" s="42">
        <v>35.32</v>
      </c>
      <c r="AJ48" s="42">
        <v>38.74</v>
      </c>
      <c r="AK48" s="42">
        <v>42.59</v>
      </c>
      <c r="AL48" s="42">
        <v>46.93</v>
      </c>
      <c r="AM48" s="42">
        <v>51.84</v>
      </c>
      <c r="AN48" s="42">
        <v>57.4</v>
      </c>
      <c r="AO48" s="42">
        <v>63.72</v>
      </c>
      <c r="AP48" s="42">
        <v>70.92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</row>
    <row r="49" spans="1:58" x14ac:dyDescent="0.2">
      <c r="A49" s="42" t="s">
        <v>18</v>
      </c>
      <c r="B49" s="42" t="s">
        <v>26</v>
      </c>
      <c r="C49" s="42">
        <v>8</v>
      </c>
      <c r="D49" s="42">
        <v>18</v>
      </c>
      <c r="E49" s="42">
        <v>6.51</v>
      </c>
      <c r="F49" s="42">
        <v>6.71</v>
      </c>
      <c r="G49" s="42">
        <v>6.91</v>
      </c>
      <c r="H49" s="42">
        <v>7.11</v>
      </c>
      <c r="I49" s="42">
        <v>7.32</v>
      </c>
      <c r="J49" s="42">
        <v>7.54</v>
      </c>
      <c r="K49" s="42">
        <v>7.78</v>
      </c>
      <c r="L49" s="42">
        <v>8.0399999999999991</v>
      </c>
      <c r="M49" s="42">
        <v>8.33</v>
      </c>
      <c r="N49" s="42">
        <v>8.66</v>
      </c>
      <c r="O49" s="42">
        <v>9.0299999999999994</v>
      </c>
      <c r="P49" s="42">
        <v>9.4499999999999993</v>
      </c>
      <c r="Q49" s="42">
        <v>9.94</v>
      </c>
      <c r="R49" s="42">
        <v>10.49</v>
      </c>
      <c r="S49" s="42">
        <v>11.11</v>
      </c>
      <c r="T49" s="42">
        <v>11.82</v>
      </c>
      <c r="U49" s="42">
        <v>12.62</v>
      </c>
      <c r="V49" s="42">
        <v>13.51</v>
      </c>
      <c r="W49" s="42">
        <v>14.51</v>
      </c>
      <c r="X49" s="42">
        <v>15.62</v>
      </c>
      <c r="Y49" s="42">
        <v>16.84</v>
      </c>
      <c r="Z49" s="42">
        <v>18.2</v>
      </c>
      <c r="AA49" s="42">
        <v>19.7</v>
      </c>
      <c r="AB49" s="42">
        <v>21.35</v>
      </c>
      <c r="AC49" s="42">
        <v>23.17</v>
      </c>
      <c r="AD49" s="42">
        <v>25.19</v>
      </c>
      <c r="AE49" s="42">
        <v>27.42</v>
      </c>
      <c r="AF49" s="42">
        <v>29.89</v>
      </c>
      <c r="AG49" s="42">
        <v>32.64</v>
      </c>
      <c r="AH49" s="42">
        <v>35.71</v>
      </c>
      <c r="AI49" s="42">
        <v>39.14</v>
      </c>
      <c r="AJ49" s="42">
        <v>42.99</v>
      </c>
      <c r="AK49" s="42">
        <v>47.31</v>
      </c>
      <c r="AL49" s="42">
        <v>52.2</v>
      </c>
      <c r="AM49" s="42">
        <v>57.73</v>
      </c>
      <c r="AN49" s="42">
        <v>64</v>
      </c>
      <c r="AO49" s="42">
        <v>71.14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</row>
    <row r="50" spans="1:58" x14ac:dyDescent="0.2">
      <c r="A50" s="42" t="s">
        <v>18</v>
      </c>
      <c r="B50" s="42" t="s">
        <v>26</v>
      </c>
      <c r="C50" s="42">
        <v>8</v>
      </c>
      <c r="D50" s="42">
        <v>19</v>
      </c>
      <c r="E50" s="42">
        <v>6.95</v>
      </c>
      <c r="F50" s="42">
        <v>7.17</v>
      </c>
      <c r="G50" s="42">
        <v>7.39</v>
      </c>
      <c r="H50" s="42">
        <v>7.61</v>
      </c>
      <c r="I50" s="42">
        <v>7.84</v>
      </c>
      <c r="J50" s="42">
        <v>8.09</v>
      </c>
      <c r="K50" s="42">
        <v>8.36</v>
      </c>
      <c r="L50" s="42">
        <v>8.65</v>
      </c>
      <c r="M50" s="42">
        <v>8.98</v>
      </c>
      <c r="N50" s="42">
        <v>9.35</v>
      </c>
      <c r="O50" s="42">
        <v>9.77</v>
      </c>
      <c r="P50" s="42">
        <v>10.25</v>
      </c>
      <c r="Q50" s="42">
        <v>10.8</v>
      </c>
      <c r="R50" s="42">
        <v>11.41</v>
      </c>
      <c r="S50" s="42">
        <v>12.11</v>
      </c>
      <c r="T50" s="42">
        <v>12.9</v>
      </c>
      <c r="U50" s="42">
        <v>13.78</v>
      </c>
      <c r="V50" s="42">
        <v>14.77</v>
      </c>
      <c r="W50" s="42">
        <v>15.87</v>
      </c>
      <c r="X50" s="42">
        <v>17.09</v>
      </c>
      <c r="Y50" s="42">
        <v>18.45</v>
      </c>
      <c r="Z50" s="42">
        <v>19.95</v>
      </c>
      <c r="AA50" s="42">
        <v>21.61</v>
      </c>
      <c r="AB50" s="42">
        <v>23.44</v>
      </c>
      <c r="AC50" s="42">
        <v>25.47</v>
      </c>
      <c r="AD50" s="42">
        <v>27.71</v>
      </c>
      <c r="AE50" s="42">
        <v>30.2</v>
      </c>
      <c r="AF50" s="42">
        <v>32.96</v>
      </c>
      <c r="AG50" s="42">
        <v>36.03</v>
      </c>
      <c r="AH50" s="42">
        <v>39.46</v>
      </c>
      <c r="AI50" s="42">
        <v>43.29</v>
      </c>
      <c r="AJ50" s="42">
        <v>47.6</v>
      </c>
      <c r="AK50" s="42">
        <v>52.46</v>
      </c>
      <c r="AL50" s="42">
        <v>57.95</v>
      </c>
      <c r="AM50" s="42">
        <v>64.17</v>
      </c>
      <c r="AN50" s="42">
        <v>71.25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</row>
    <row r="51" spans="1:58" x14ac:dyDescent="0.2">
      <c r="A51" s="42" t="s">
        <v>18</v>
      </c>
      <c r="B51" s="42" t="s">
        <v>26</v>
      </c>
      <c r="C51" s="42">
        <v>8</v>
      </c>
      <c r="D51" s="42">
        <v>20</v>
      </c>
      <c r="E51" s="42">
        <v>7.41</v>
      </c>
      <c r="F51" s="42">
        <v>7.64</v>
      </c>
      <c r="G51" s="42">
        <v>7.88</v>
      </c>
      <c r="H51" s="42">
        <v>8.1300000000000008</v>
      </c>
      <c r="I51" s="42">
        <v>8.3800000000000008</v>
      </c>
      <c r="J51" s="42">
        <v>8.66</v>
      </c>
      <c r="K51" s="42">
        <v>8.9600000000000009</v>
      </c>
      <c r="L51" s="42">
        <v>9.3000000000000007</v>
      </c>
      <c r="M51" s="42">
        <v>9.67</v>
      </c>
      <c r="N51" s="42">
        <v>10.09</v>
      </c>
      <c r="O51" s="42">
        <v>10.56</v>
      </c>
      <c r="P51" s="42">
        <v>11.1</v>
      </c>
      <c r="Q51" s="42">
        <v>11.71</v>
      </c>
      <c r="R51" s="42">
        <v>12.39</v>
      </c>
      <c r="S51" s="42">
        <v>13.17</v>
      </c>
      <c r="T51" s="42">
        <v>14.04</v>
      </c>
      <c r="U51" s="42">
        <v>15.02</v>
      </c>
      <c r="V51" s="42">
        <v>16.11</v>
      </c>
      <c r="W51" s="42">
        <v>17.32</v>
      </c>
      <c r="X51" s="42">
        <v>18.670000000000002</v>
      </c>
      <c r="Y51" s="42">
        <v>20.170000000000002</v>
      </c>
      <c r="Z51" s="42">
        <v>21.82</v>
      </c>
      <c r="AA51" s="42">
        <v>23.66</v>
      </c>
      <c r="AB51" s="42">
        <v>25.69</v>
      </c>
      <c r="AC51" s="42">
        <v>27.94</v>
      </c>
      <c r="AD51" s="42">
        <v>30.43</v>
      </c>
      <c r="AE51" s="42">
        <v>33.200000000000003</v>
      </c>
      <c r="AF51" s="42">
        <v>36.270000000000003</v>
      </c>
      <c r="AG51" s="42">
        <v>39.700000000000003</v>
      </c>
      <c r="AH51" s="42">
        <v>43.52</v>
      </c>
      <c r="AI51" s="42">
        <v>47.81</v>
      </c>
      <c r="AJ51" s="42">
        <v>52.64</v>
      </c>
      <c r="AK51" s="42">
        <v>58.08</v>
      </c>
      <c r="AL51" s="42">
        <v>64.25</v>
      </c>
      <c r="AM51" s="42">
        <v>71.25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</row>
    <row r="52" spans="1:58" x14ac:dyDescent="0.2">
      <c r="A52" s="42" t="s">
        <v>18</v>
      </c>
      <c r="B52" s="42" t="s">
        <v>26</v>
      </c>
      <c r="C52" s="42">
        <v>8</v>
      </c>
      <c r="D52" s="42">
        <v>21</v>
      </c>
      <c r="E52" s="42">
        <v>7.88</v>
      </c>
      <c r="F52" s="42">
        <v>8.1300000000000008</v>
      </c>
      <c r="G52" s="42">
        <v>8.39</v>
      </c>
      <c r="H52" s="42">
        <v>8.66</v>
      </c>
      <c r="I52" s="42">
        <v>8.9499999999999993</v>
      </c>
      <c r="J52" s="42">
        <v>9.26</v>
      </c>
      <c r="K52" s="42">
        <v>9.6</v>
      </c>
      <c r="L52" s="42">
        <v>9.9700000000000006</v>
      </c>
      <c r="M52" s="42">
        <v>10.39</v>
      </c>
      <c r="N52" s="42">
        <v>10.86</v>
      </c>
      <c r="O52" s="42">
        <v>11.4</v>
      </c>
      <c r="P52" s="42">
        <v>12</v>
      </c>
      <c r="Q52" s="42">
        <v>12.67</v>
      </c>
      <c r="R52" s="42">
        <v>13.44</v>
      </c>
      <c r="S52" s="42">
        <v>14.29</v>
      </c>
      <c r="T52" s="42">
        <v>15.26</v>
      </c>
      <c r="U52" s="42">
        <v>16.329999999999998</v>
      </c>
      <c r="V52" s="42">
        <v>17.53</v>
      </c>
      <c r="W52" s="42">
        <v>18.87</v>
      </c>
      <c r="X52" s="42">
        <v>20.36</v>
      </c>
      <c r="Y52" s="42">
        <v>22.01</v>
      </c>
      <c r="Z52" s="42">
        <v>23.84</v>
      </c>
      <c r="AA52" s="42">
        <v>25.87</v>
      </c>
      <c r="AB52" s="42">
        <v>28.12</v>
      </c>
      <c r="AC52" s="42">
        <v>30.61</v>
      </c>
      <c r="AD52" s="42">
        <v>33.369999999999997</v>
      </c>
      <c r="AE52" s="42">
        <v>36.450000000000003</v>
      </c>
      <c r="AF52" s="42">
        <v>39.86</v>
      </c>
      <c r="AG52" s="42">
        <v>43.68</v>
      </c>
      <c r="AH52" s="42">
        <v>47.95</v>
      </c>
      <c r="AI52" s="42">
        <v>52.74</v>
      </c>
      <c r="AJ52" s="42">
        <v>58.14</v>
      </c>
      <c r="AK52" s="42">
        <v>64.239999999999995</v>
      </c>
      <c r="AL52" s="42">
        <v>71.17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</row>
    <row r="53" spans="1:58" x14ac:dyDescent="0.2">
      <c r="A53" s="42" t="s">
        <v>18</v>
      </c>
      <c r="B53" s="42" t="s">
        <v>26</v>
      </c>
      <c r="C53" s="42">
        <v>8</v>
      </c>
      <c r="D53" s="42">
        <v>22</v>
      </c>
      <c r="E53" s="42">
        <v>8.3699999999999992</v>
      </c>
      <c r="F53" s="42">
        <v>8.64</v>
      </c>
      <c r="G53" s="42">
        <v>8.92</v>
      </c>
      <c r="H53" s="42">
        <v>9.2200000000000006</v>
      </c>
      <c r="I53" s="42">
        <v>9.5399999999999991</v>
      </c>
      <c r="J53" s="42">
        <v>9.89</v>
      </c>
      <c r="K53" s="42">
        <v>10.27</v>
      </c>
      <c r="L53" s="42">
        <v>10.69</v>
      </c>
      <c r="M53" s="42">
        <v>11.16</v>
      </c>
      <c r="N53" s="42">
        <v>11.69</v>
      </c>
      <c r="O53" s="42">
        <v>12.28</v>
      </c>
      <c r="P53" s="42">
        <v>12.95</v>
      </c>
      <c r="Q53" s="42">
        <v>13.7</v>
      </c>
      <c r="R53" s="42">
        <v>14.54</v>
      </c>
      <c r="S53" s="42">
        <v>15.49</v>
      </c>
      <c r="T53" s="42">
        <v>16.55</v>
      </c>
      <c r="U53" s="42">
        <v>17.73</v>
      </c>
      <c r="V53" s="42">
        <v>19.05</v>
      </c>
      <c r="W53" s="42">
        <v>20.53</v>
      </c>
      <c r="X53" s="42">
        <v>22.17</v>
      </c>
      <c r="Y53" s="42">
        <v>23.99</v>
      </c>
      <c r="Z53" s="42">
        <v>26.01</v>
      </c>
      <c r="AA53" s="42">
        <v>28.25</v>
      </c>
      <c r="AB53" s="42">
        <v>30.74</v>
      </c>
      <c r="AC53" s="42">
        <v>33.49</v>
      </c>
      <c r="AD53" s="42">
        <v>36.56</v>
      </c>
      <c r="AE53" s="42">
        <v>39.97</v>
      </c>
      <c r="AF53" s="42">
        <v>43.76</v>
      </c>
      <c r="AG53" s="42">
        <v>48.01</v>
      </c>
      <c r="AH53" s="42">
        <v>52.77</v>
      </c>
      <c r="AI53" s="42">
        <v>58.12</v>
      </c>
      <c r="AJ53" s="42">
        <v>64.17</v>
      </c>
      <c r="AK53" s="42">
        <v>71.010000000000005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</row>
    <row r="54" spans="1:58" x14ac:dyDescent="0.2">
      <c r="A54" s="42" t="s">
        <v>18</v>
      </c>
      <c r="B54" s="42" t="s">
        <v>26</v>
      </c>
      <c r="C54" s="42">
        <v>8</v>
      </c>
      <c r="D54" s="42">
        <v>23</v>
      </c>
      <c r="E54" s="42">
        <v>8.8699999999999992</v>
      </c>
      <c r="F54" s="42">
        <v>9.17</v>
      </c>
      <c r="G54" s="42">
        <v>9.48</v>
      </c>
      <c r="H54" s="42">
        <v>9.81</v>
      </c>
      <c r="I54" s="42">
        <v>10.16</v>
      </c>
      <c r="J54" s="42">
        <v>10.55</v>
      </c>
      <c r="K54" s="42">
        <v>10.97</v>
      </c>
      <c r="L54" s="42">
        <v>11.44</v>
      </c>
      <c r="M54" s="42">
        <v>11.97</v>
      </c>
      <c r="N54" s="42">
        <v>12.56</v>
      </c>
      <c r="O54" s="42">
        <v>13.22</v>
      </c>
      <c r="P54" s="42">
        <v>13.95</v>
      </c>
      <c r="Q54" s="42">
        <v>14.78</v>
      </c>
      <c r="R54" s="42">
        <v>15.72</v>
      </c>
      <c r="S54" s="42">
        <v>16.760000000000002</v>
      </c>
      <c r="T54" s="42">
        <v>17.920000000000002</v>
      </c>
      <c r="U54" s="42">
        <v>19.23</v>
      </c>
      <c r="V54" s="42">
        <v>20.68</v>
      </c>
      <c r="W54" s="42">
        <v>22.3</v>
      </c>
      <c r="X54" s="42">
        <v>24.11</v>
      </c>
      <c r="Y54" s="42">
        <v>26.11</v>
      </c>
      <c r="Z54" s="42">
        <v>28.34</v>
      </c>
      <c r="AA54" s="42">
        <v>30.82</v>
      </c>
      <c r="AB54" s="42">
        <v>33.56</v>
      </c>
      <c r="AC54" s="42">
        <v>36.619999999999997</v>
      </c>
      <c r="AD54" s="42">
        <v>40.01</v>
      </c>
      <c r="AE54" s="42">
        <v>43.79</v>
      </c>
      <c r="AF54" s="42">
        <v>48.01</v>
      </c>
      <c r="AG54" s="42">
        <v>52.73</v>
      </c>
      <c r="AH54" s="42">
        <v>58.04</v>
      </c>
      <c r="AI54" s="42">
        <v>64.02</v>
      </c>
      <c r="AJ54" s="42">
        <v>70.78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</row>
    <row r="55" spans="1:58" x14ac:dyDescent="0.2">
      <c r="A55" s="42" t="s">
        <v>18</v>
      </c>
      <c r="B55" s="42" t="s">
        <v>26</v>
      </c>
      <c r="C55" s="42">
        <v>8</v>
      </c>
      <c r="D55" s="42">
        <v>24</v>
      </c>
      <c r="E55" s="42">
        <v>9.39</v>
      </c>
      <c r="F55" s="42">
        <v>9.7100000000000009</v>
      </c>
      <c r="G55" s="42">
        <v>10.050000000000001</v>
      </c>
      <c r="H55" s="42">
        <v>10.42</v>
      </c>
      <c r="I55" s="42">
        <v>10.81</v>
      </c>
      <c r="J55" s="42">
        <v>11.24</v>
      </c>
      <c r="K55" s="42">
        <v>11.72</v>
      </c>
      <c r="L55" s="42">
        <v>12.24</v>
      </c>
      <c r="M55" s="42">
        <v>12.83</v>
      </c>
      <c r="N55" s="42">
        <v>13.48</v>
      </c>
      <c r="O55" s="42">
        <v>14.21</v>
      </c>
      <c r="P55" s="42">
        <v>15.02</v>
      </c>
      <c r="Q55" s="42">
        <v>15.94</v>
      </c>
      <c r="R55" s="42">
        <v>16.96</v>
      </c>
      <c r="S55" s="42">
        <v>18.11</v>
      </c>
      <c r="T55" s="42">
        <v>19.39</v>
      </c>
      <c r="U55" s="42">
        <v>20.82</v>
      </c>
      <c r="V55" s="42">
        <v>22.42</v>
      </c>
      <c r="W55" s="42">
        <v>24.21</v>
      </c>
      <c r="X55" s="42">
        <v>26.19</v>
      </c>
      <c r="Y55" s="42">
        <v>28.4</v>
      </c>
      <c r="Z55" s="42">
        <v>30.86</v>
      </c>
      <c r="AA55" s="42">
        <v>33.590000000000003</v>
      </c>
      <c r="AB55" s="42">
        <v>36.619999999999997</v>
      </c>
      <c r="AC55" s="42">
        <v>40</v>
      </c>
      <c r="AD55" s="42">
        <v>43.75</v>
      </c>
      <c r="AE55" s="42">
        <v>47.94</v>
      </c>
      <c r="AF55" s="42">
        <v>52.63</v>
      </c>
      <c r="AG55" s="42">
        <v>57.89</v>
      </c>
      <c r="AH55" s="42">
        <v>63.8</v>
      </c>
      <c r="AI55" s="42">
        <v>70.489999999999995</v>
      </c>
      <c r="AJ55" s="42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42">
        <v>0</v>
      </c>
    </row>
    <row r="56" spans="1:58" x14ac:dyDescent="0.2">
      <c r="A56" s="42" t="s">
        <v>18</v>
      </c>
      <c r="B56" s="42" t="s">
        <v>26</v>
      </c>
      <c r="C56" s="42">
        <v>8</v>
      </c>
      <c r="D56" s="42">
        <v>25</v>
      </c>
      <c r="E56" s="42">
        <v>9.93</v>
      </c>
      <c r="F56" s="42">
        <v>10.28</v>
      </c>
      <c r="G56" s="42">
        <v>10.66</v>
      </c>
      <c r="H56" s="42">
        <v>11.06</v>
      </c>
      <c r="I56" s="42">
        <v>11.5</v>
      </c>
      <c r="J56" s="42">
        <v>11.98</v>
      </c>
      <c r="K56" s="42">
        <v>12.5</v>
      </c>
      <c r="L56" s="42">
        <v>13.09</v>
      </c>
      <c r="M56" s="42">
        <v>13.73</v>
      </c>
      <c r="N56" s="42">
        <v>14.45</v>
      </c>
      <c r="O56" s="42">
        <v>15.26</v>
      </c>
      <c r="P56" s="42">
        <v>16.16</v>
      </c>
      <c r="Q56" s="42">
        <v>17.170000000000002</v>
      </c>
      <c r="R56" s="42">
        <v>18.29</v>
      </c>
      <c r="S56" s="42">
        <v>19.55</v>
      </c>
      <c r="T56" s="42">
        <v>20.96</v>
      </c>
      <c r="U56" s="42">
        <v>22.54</v>
      </c>
      <c r="V56" s="42">
        <v>24.29</v>
      </c>
      <c r="W56" s="42">
        <v>26.26</v>
      </c>
      <c r="X56" s="42">
        <v>28.44</v>
      </c>
      <c r="Y56" s="42">
        <v>30.87</v>
      </c>
      <c r="Z56" s="42">
        <v>33.58</v>
      </c>
      <c r="AA56" s="42">
        <v>36.590000000000003</v>
      </c>
      <c r="AB56" s="42">
        <v>39.94</v>
      </c>
      <c r="AC56" s="42">
        <v>43.66</v>
      </c>
      <c r="AD56" s="42">
        <v>47.82</v>
      </c>
      <c r="AE56" s="42">
        <v>52.47</v>
      </c>
      <c r="AF56" s="42">
        <v>57.68</v>
      </c>
      <c r="AG56" s="42">
        <v>63.53</v>
      </c>
      <c r="AH56" s="42">
        <v>70.13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</row>
    <row r="57" spans="1:58" x14ac:dyDescent="0.2">
      <c r="A57" s="42" t="s">
        <v>18</v>
      </c>
      <c r="B57" s="42" t="s">
        <v>26</v>
      </c>
      <c r="C57" s="42">
        <v>8</v>
      </c>
      <c r="D57" s="42">
        <v>26</v>
      </c>
      <c r="E57" s="42">
        <v>10.49</v>
      </c>
      <c r="F57" s="42">
        <v>10.88</v>
      </c>
      <c r="G57" s="42">
        <v>11.29</v>
      </c>
      <c r="H57" s="42">
        <v>11.74</v>
      </c>
      <c r="I57" s="42">
        <v>12.22</v>
      </c>
      <c r="J57" s="42">
        <v>12.75</v>
      </c>
      <c r="K57" s="42">
        <v>13.33</v>
      </c>
      <c r="L57" s="42">
        <v>13.98</v>
      </c>
      <c r="M57" s="42">
        <v>14.69</v>
      </c>
      <c r="N57" s="42">
        <v>15.49</v>
      </c>
      <c r="O57" s="42">
        <v>16.37</v>
      </c>
      <c r="P57" s="42">
        <v>17.36</v>
      </c>
      <c r="Q57" s="42">
        <v>18.47</v>
      </c>
      <c r="R57" s="42">
        <v>19.71</v>
      </c>
      <c r="S57" s="42">
        <v>21.09</v>
      </c>
      <c r="T57" s="42">
        <v>22.64</v>
      </c>
      <c r="U57" s="42">
        <v>24.37</v>
      </c>
      <c r="V57" s="42">
        <v>26.3</v>
      </c>
      <c r="W57" s="42">
        <v>28.46</v>
      </c>
      <c r="X57" s="42">
        <v>30.86</v>
      </c>
      <c r="Y57" s="42">
        <v>33.54</v>
      </c>
      <c r="Z57" s="42">
        <v>36.520000000000003</v>
      </c>
      <c r="AA57" s="42">
        <v>39.840000000000003</v>
      </c>
      <c r="AB57" s="42">
        <v>43.53</v>
      </c>
      <c r="AC57" s="42">
        <v>47.65</v>
      </c>
      <c r="AD57" s="42">
        <v>52.25</v>
      </c>
      <c r="AE57" s="42">
        <v>57.41</v>
      </c>
      <c r="AF57" s="42">
        <v>63.2</v>
      </c>
      <c r="AG57" s="42">
        <v>69.72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</row>
    <row r="58" spans="1:58" x14ac:dyDescent="0.2">
      <c r="A58" s="42" t="s">
        <v>18</v>
      </c>
      <c r="B58" s="42" t="s">
        <v>26</v>
      </c>
      <c r="C58" s="42">
        <v>8</v>
      </c>
      <c r="D58" s="42">
        <v>27</v>
      </c>
      <c r="E58" s="42">
        <v>11.08</v>
      </c>
      <c r="F58" s="42">
        <v>11.51</v>
      </c>
      <c r="G58" s="42">
        <v>11.96</v>
      </c>
      <c r="H58" s="42">
        <v>12.45</v>
      </c>
      <c r="I58" s="42">
        <v>12.99</v>
      </c>
      <c r="J58" s="42">
        <v>13.57</v>
      </c>
      <c r="K58" s="42">
        <v>14.21</v>
      </c>
      <c r="L58" s="42">
        <v>14.92</v>
      </c>
      <c r="M58" s="42">
        <v>15.71</v>
      </c>
      <c r="N58" s="42">
        <v>16.579999999999998</v>
      </c>
      <c r="O58" s="42">
        <v>17.559999999999999</v>
      </c>
      <c r="P58" s="42">
        <v>18.649999999999999</v>
      </c>
      <c r="Q58" s="42">
        <v>19.86</v>
      </c>
      <c r="R58" s="42">
        <v>21.22</v>
      </c>
      <c r="S58" s="42">
        <v>22.74</v>
      </c>
      <c r="T58" s="42">
        <v>24.44</v>
      </c>
      <c r="U58" s="42">
        <v>26.34</v>
      </c>
      <c r="V58" s="42">
        <v>28.47</v>
      </c>
      <c r="W58" s="42">
        <v>30.84</v>
      </c>
      <c r="X58" s="42">
        <v>33.479999999999997</v>
      </c>
      <c r="Y58" s="42">
        <v>36.42</v>
      </c>
      <c r="Z58" s="42">
        <v>39.700000000000003</v>
      </c>
      <c r="AA58" s="42">
        <v>43.36</v>
      </c>
      <c r="AB58" s="42">
        <v>47.44</v>
      </c>
      <c r="AC58" s="42">
        <v>51.99</v>
      </c>
      <c r="AD58" s="42">
        <v>57.09</v>
      </c>
      <c r="AE58" s="42">
        <v>62.82</v>
      </c>
      <c r="AF58" s="42">
        <v>69.260000000000005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</row>
    <row r="59" spans="1:58" x14ac:dyDescent="0.2">
      <c r="A59" s="42" t="s">
        <v>18</v>
      </c>
      <c r="B59" s="42" t="s">
        <v>26</v>
      </c>
      <c r="C59" s="42">
        <v>8</v>
      </c>
      <c r="D59" s="42">
        <v>28</v>
      </c>
      <c r="E59" s="42">
        <v>11.7</v>
      </c>
      <c r="F59" s="42">
        <v>12.17</v>
      </c>
      <c r="G59" s="42">
        <v>12.66</v>
      </c>
      <c r="H59" s="42">
        <v>13.2</v>
      </c>
      <c r="I59" s="42">
        <v>13.79</v>
      </c>
      <c r="J59" s="42">
        <v>14.43</v>
      </c>
      <c r="K59" s="42">
        <v>15.14</v>
      </c>
      <c r="L59" s="42">
        <v>15.92</v>
      </c>
      <c r="M59" s="42">
        <v>16.79</v>
      </c>
      <c r="N59" s="42">
        <v>17.75</v>
      </c>
      <c r="O59" s="42">
        <v>18.82</v>
      </c>
      <c r="P59" s="42">
        <v>20.010000000000002</v>
      </c>
      <c r="Q59" s="42">
        <v>21.35</v>
      </c>
      <c r="R59" s="42">
        <v>22.84</v>
      </c>
      <c r="S59" s="42">
        <v>24.51</v>
      </c>
      <c r="T59" s="42">
        <v>26.38</v>
      </c>
      <c r="U59" s="42">
        <v>28.47</v>
      </c>
      <c r="V59" s="42">
        <v>30.8</v>
      </c>
      <c r="W59" s="42">
        <v>33.4</v>
      </c>
      <c r="X59" s="42">
        <v>36.31</v>
      </c>
      <c r="Y59" s="42">
        <v>39.549999999999997</v>
      </c>
      <c r="Z59" s="42">
        <v>43.16</v>
      </c>
      <c r="AA59" s="42">
        <v>47.19</v>
      </c>
      <c r="AB59" s="42">
        <v>51.69</v>
      </c>
      <c r="AC59" s="42">
        <v>56.73</v>
      </c>
      <c r="AD59" s="42">
        <v>62.39</v>
      </c>
      <c r="AE59" s="42">
        <v>68.75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</row>
    <row r="60" spans="1:58" x14ac:dyDescent="0.2">
      <c r="A60" s="42" t="s">
        <v>18</v>
      </c>
      <c r="B60" s="42" t="s">
        <v>26</v>
      </c>
      <c r="C60" s="42">
        <v>8</v>
      </c>
      <c r="D60" s="42">
        <v>29</v>
      </c>
      <c r="E60" s="42">
        <v>12.35</v>
      </c>
      <c r="F60" s="42">
        <v>12.86</v>
      </c>
      <c r="G60" s="42">
        <v>13.4</v>
      </c>
      <c r="H60" s="42">
        <v>14</v>
      </c>
      <c r="I60" s="42">
        <v>14.64</v>
      </c>
      <c r="J60" s="42">
        <v>15.35</v>
      </c>
      <c r="K60" s="42">
        <v>16.12</v>
      </c>
      <c r="L60" s="42">
        <v>16.98</v>
      </c>
      <c r="M60" s="42">
        <v>17.93</v>
      </c>
      <c r="N60" s="42">
        <v>18.989999999999998</v>
      </c>
      <c r="O60" s="42">
        <v>20.16</v>
      </c>
      <c r="P60" s="42">
        <v>21.47</v>
      </c>
      <c r="Q60" s="42">
        <v>22.94</v>
      </c>
      <c r="R60" s="42">
        <v>24.58</v>
      </c>
      <c r="S60" s="42">
        <v>26.41</v>
      </c>
      <c r="T60" s="42">
        <v>28.46</v>
      </c>
      <c r="U60" s="42">
        <v>30.75</v>
      </c>
      <c r="V60" s="42">
        <v>33.31</v>
      </c>
      <c r="W60" s="42">
        <v>36.17</v>
      </c>
      <c r="X60" s="42">
        <v>39.369999999999997</v>
      </c>
      <c r="Y60" s="42">
        <v>42.93</v>
      </c>
      <c r="Z60" s="42">
        <v>46.91</v>
      </c>
      <c r="AA60" s="42">
        <v>51.35</v>
      </c>
      <c r="AB60" s="42">
        <v>56.33</v>
      </c>
      <c r="AC60" s="42">
        <v>61.92</v>
      </c>
      <c r="AD60" s="42">
        <v>68.2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</row>
    <row r="61" spans="1:58" x14ac:dyDescent="0.2">
      <c r="A61" s="42" t="s">
        <v>18</v>
      </c>
      <c r="B61" s="42" t="s">
        <v>26</v>
      </c>
      <c r="C61" s="42">
        <v>8</v>
      </c>
      <c r="D61" s="42">
        <v>30</v>
      </c>
      <c r="E61" s="42">
        <v>13.03</v>
      </c>
      <c r="F61" s="42">
        <v>13.59</v>
      </c>
      <c r="G61" s="42">
        <v>14.19</v>
      </c>
      <c r="H61" s="42">
        <v>14.83</v>
      </c>
      <c r="I61" s="42">
        <v>15.54</v>
      </c>
      <c r="J61" s="42">
        <v>16.32</v>
      </c>
      <c r="K61" s="42">
        <v>17.170000000000002</v>
      </c>
      <c r="L61" s="42">
        <v>18.11</v>
      </c>
      <c r="M61" s="42">
        <v>19.149999999999999</v>
      </c>
      <c r="N61" s="42">
        <v>20.309999999999999</v>
      </c>
      <c r="O61" s="42">
        <v>21.59</v>
      </c>
      <c r="P61" s="42">
        <v>23.03</v>
      </c>
      <c r="Q61" s="42">
        <v>24.64</v>
      </c>
      <c r="R61" s="42">
        <v>26.44</v>
      </c>
      <c r="S61" s="42">
        <v>28.45</v>
      </c>
      <c r="T61" s="42">
        <v>30.7</v>
      </c>
      <c r="U61" s="42">
        <v>33.22</v>
      </c>
      <c r="V61" s="42">
        <v>36.03</v>
      </c>
      <c r="W61" s="42">
        <v>39.17</v>
      </c>
      <c r="X61" s="42">
        <v>42.68</v>
      </c>
      <c r="Y61" s="42">
        <v>46.6</v>
      </c>
      <c r="Z61" s="42">
        <v>50.99</v>
      </c>
      <c r="AA61" s="42">
        <v>55.9</v>
      </c>
      <c r="AB61" s="42">
        <v>61.41</v>
      </c>
      <c r="AC61" s="42">
        <v>67.61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</row>
  </sheetData>
  <autoFilter ref="A1:BF6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61"/>
  <sheetViews>
    <sheetView topLeftCell="AG19" zoomScale="70" zoomScaleNormal="70" workbookViewId="0">
      <selection activeCell="A93" sqref="A93"/>
    </sheetView>
  </sheetViews>
  <sheetFormatPr defaultColWidth="8.75" defaultRowHeight="12.75" x14ac:dyDescent="0.2"/>
  <cols>
    <col min="1" max="4" width="8.75" style="42"/>
    <col min="5" max="8" width="0" style="42" hidden="1" customWidth="1"/>
    <col min="9" max="16384" width="8.75" style="42"/>
  </cols>
  <sheetData>
    <row r="1" spans="1:58" x14ac:dyDescent="0.2">
      <c r="A1" s="49" t="s">
        <v>31</v>
      </c>
      <c r="B1" s="49" t="s">
        <v>24</v>
      </c>
      <c r="C1" s="49" t="s">
        <v>32</v>
      </c>
      <c r="D1" s="49" t="s">
        <v>33</v>
      </c>
      <c r="E1" s="49">
        <v>16</v>
      </c>
      <c r="F1" s="49">
        <v>17</v>
      </c>
      <c r="G1" s="49">
        <v>18</v>
      </c>
      <c r="H1" s="49">
        <v>19</v>
      </c>
      <c r="I1" s="49">
        <v>20</v>
      </c>
      <c r="J1" s="49">
        <v>21</v>
      </c>
      <c r="K1" s="49">
        <v>22</v>
      </c>
      <c r="L1" s="49">
        <v>23</v>
      </c>
      <c r="M1" s="49">
        <v>24</v>
      </c>
      <c r="N1" s="49">
        <v>25</v>
      </c>
      <c r="O1" s="49">
        <v>26</v>
      </c>
      <c r="P1" s="49">
        <v>27</v>
      </c>
      <c r="Q1" s="49">
        <v>28</v>
      </c>
      <c r="R1" s="49">
        <v>29</v>
      </c>
      <c r="S1" s="49">
        <v>30</v>
      </c>
      <c r="T1" s="49">
        <v>31</v>
      </c>
      <c r="U1" s="49">
        <v>32</v>
      </c>
      <c r="V1" s="49">
        <v>33</v>
      </c>
      <c r="W1" s="49">
        <v>34</v>
      </c>
      <c r="X1" s="49">
        <v>35</v>
      </c>
      <c r="Y1" s="49">
        <v>36</v>
      </c>
      <c r="Z1" s="49">
        <v>37</v>
      </c>
      <c r="AA1" s="49">
        <v>38</v>
      </c>
      <c r="AB1" s="49">
        <v>39</v>
      </c>
      <c r="AC1" s="49">
        <v>40</v>
      </c>
      <c r="AD1" s="49">
        <v>41</v>
      </c>
      <c r="AE1" s="49">
        <v>42</v>
      </c>
      <c r="AF1" s="49">
        <v>43</v>
      </c>
      <c r="AG1" s="49">
        <v>44</v>
      </c>
      <c r="AH1" s="49">
        <v>45</v>
      </c>
      <c r="AI1" s="49">
        <v>46</v>
      </c>
      <c r="AJ1" s="49">
        <v>47</v>
      </c>
      <c r="AK1" s="49">
        <v>48</v>
      </c>
      <c r="AL1" s="49">
        <v>49</v>
      </c>
      <c r="AM1" s="49">
        <v>50</v>
      </c>
      <c r="AN1" s="49">
        <v>51</v>
      </c>
      <c r="AO1" s="49">
        <v>52</v>
      </c>
      <c r="AP1" s="49">
        <v>53</v>
      </c>
      <c r="AQ1" s="49">
        <v>54</v>
      </c>
      <c r="AR1" s="49">
        <v>55</v>
      </c>
      <c r="AS1" s="49">
        <v>56</v>
      </c>
      <c r="AT1" s="49">
        <v>57</v>
      </c>
      <c r="AU1" s="49">
        <v>58</v>
      </c>
      <c r="AV1" s="49">
        <v>59</v>
      </c>
      <c r="AW1" s="49">
        <v>60</v>
      </c>
      <c r="AX1" s="49">
        <v>61</v>
      </c>
      <c r="AY1" s="49">
        <v>62</v>
      </c>
      <c r="AZ1" s="49">
        <v>63</v>
      </c>
      <c r="BA1" s="49">
        <v>64</v>
      </c>
      <c r="BB1" s="49">
        <v>65</v>
      </c>
      <c r="BC1" s="49">
        <v>66</v>
      </c>
      <c r="BD1" s="49">
        <v>67</v>
      </c>
      <c r="BE1" s="49">
        <v>68</v>
      </c>
      <c r="BF1" s="49">
        <v>69</v>
      </c>
    </row>
    <row r="2" spans="1:58" x14ac:dyDescent="0.2">
      <c r="A2" s="42" t="s">
        <v>21</v>
      </c>
      <c r="B2" s="42" t="s">
        <v>14</v>
      </c>
      <c r="C2" s="42">
        <v>8</v>
      </c>
      <c r="D2" s="42">
        <v>1</v>
      </c>
      <c r="E2" s="42">
        <v>0.15000000000000013</v>
      </c>
      <c r="F2" s="42">
        <v>0.16</v>
      </c>
      <c r="G2" s="42">
        <v>0.18</v>
      </c>
      <c r="H2" s="42">
        <v>0.19</v>
      </c>
      <c r="I2" s="42">
        <v>0.2</v>
      </c>
      <c r="J2" s="42">
        <v>0.21</v>
      </c>
      <c r="K2" s="42">
        <v>0.22</v>
      </c>
      <c r="L2" s="42">
        <v>0.22</v>
      </c>
      <c r="M2" s="42">
        <v>0.22</v>
      </c>
      <c r="N2" s="42">
        <v>0.23</v>
      </c>
      <c r="O2" s="42">
        <v>0.23</v>
      </c>
      <c r="P2" s="42">
        <v>0.23</v>
      </c>
      <c r="Q2" s="42">
        <v>0.24</v>
      </c>
      <c r="R2" s="42">
        <v>0.23</v>
      </c>
      <c r="S2" s="42">
        <v>0.24</v>
      </c>
      <c r="T2" s="42">
        <v>0.25</v>
      </c>
      <c r="U2" s="42">
        <v>0.27</v>
      </c>
      <c r="V2" s="42">
        <v>0.27</v>
      </c>
      <c r="W2" s="42">
        <v>0.2800000000000003</v>
      </c>
      <c r="X2" s="42">
        <v>0.31</v>
      </c>
      <c r="Y2" s="42">
        <v>0.32</v>
      </c>
      <c r="Z2" s="42">
        <v>0.33</v>
      </c>
      <c r="AA2" s="42">
        <v>0.35</v>
      </c>
      <c r="AB2" s="42">
        <v>0.38</v>
      </c>
      <c r="AC2" s="42">
        <v>0.39</v>
      </c>
      <c r="AD2" s="42">
        <v>0.42</v>
      </c>
      <c r="AE2" s="42">
        <v>0.45</v>
      </c>
      <c r="AF2" s="42">
        <v>0.48</v>
      </c>
      <c r="AG2" s="42">
        <v>0.5</v>
      </c>
      <c r="AH2" s="42">
        <v>0.54</v>
      </c>
      <c r="AI2" s="42">
        <v>0.56999999999999995</v>
      </c>
      <c r="AJ2" s="42">
        <v>0.62</v>
      </c>
      <c r="AK2" s="42">
        <v>0.65999999999999881</v>
      </c>
      <c r="AL2" s="42">
        <v>0.72000000000000053</v>
      </c>
      <c r="AM2" s="42">
        <v>0.77</v>
      </c>
      <c r="AN2" s="42">
        <v>0.83</v>
      </c>
      <c r="AO2" s="42">
        <v>0.89</v>
      </c>
      <c r="AP2" s="42">
        <v>0.96</v>
      </c>
      <c r="AQ2" s="42">
        <v>1.03</v>
      </c>
      <c r="AR2" s="42">
        <v>1.1200000000000012</v>
      </c>
      <c r="AS2" s="42">
        <v>1.2000000000000011</v>
      </c>
      <c r="AT2" s="42">
        <v>1.2999999999999989</v>
      </c>
      <c r="AU2" s="42">
        <v>1.42</v>
      </c>
      <c r="AV2" s="42">
        <v>1.55</v>
      </c>
      <c r="AW2" s="42">
        <v>1.7</v>
      </c>
      <c r="AX2" s="42">
        <v>1.87</v>
      </c>
      <c r="AY2" s="42">
        <v>2.06</v>
      </c>
      <c r="AZ2" s="42">
        <v>2.2800000000000025</v>
      </c>
      <c r="BA2" s="42">
        <v>2.52</v>
      </c>
      <c r="BB2" s="42">
        <v>2.79</v>
      </c>
      <c r="BC2" s="42">
        <v>3.1</v>
      </c>
      <c r="BD2" s="42">
        <v>3.44</v>
      </c>
      <c r="BE2" s="42">
        <v>3.83</v>
      </c>
      <c r="BF2" s="42">
        <v>4.29</v>
      </c>
    </row>
    <row r="3" spans="1:58" x14ac:dyDescent="0.2">
      <c r="A3" s="42" t="s">
        <v>21</v>
      </c>
      <c r="B3" s="42" t="s">
        <v>14</v>
      </c>
      <c r="C3" s="42">
        <v>8</v>
      </c>
      <c r="D3" s="42">
        <v>2</v>
      </c>
      <c r="E3" s="42">
        <v>0.28999999999999998</v>
      </c>
      <c r="F3" s="42">
        <v>0.33000000000000029</v>
      </c>
      <c r="G3" s="42">
        <v>0.35</v>
      </c>
      <c r="H3" s="42">
        <v>0.38</v>
      </c>
      <c r="I3" s="42">
        <v>0.4</v>
      </c>
      <c r="J3" s="42">
        <v>0.41</v>
      </c>
      <c r="K3" s="42">
        <v>0.43</v>
      </c>
      <c r="L3" s="42">
        <v>0.43</v>
      </c>
      <c r="M3" s="42">
        <v>0.44</v>
      </c>
      <c r="N3" s="42">
        <v>0.45</v>
      </c>
      <c r="O3" s="42">
        <v>0.45</v>
      </c>
      <c r="P3" s="42">
        <v>0.45</v>
      </c>
      <c r="Q3" s="42">
        <v>0.46</v>
      </c>
      <c r="R3" s="42">
        <v>0.47</v>
      </c>
      <c r="S3" s="42">
        <v>0.49</v>
      </c>
      <c r="T3" s="42">
        <v>0.5</v>
      </c>
      <c r="U3" s="42">
        <v>0.52</v>
      </c>
      <c r="V3" s="42">
        <v>0.54000000000000059</v>
      </c>
      <c r="W3" s="42">
        <v>0.5699999999999994</v>
      </c>
      <c r="X3" s="42">
        <v>0.6</v>
      </c>
      <c r="Y3" s="42">
        <v>0.62999999999999945</v>
      </c>
      <c r="Z3" s="42">
        <v>0.65999999999999881</v>
      </c>
      <c r="AA3" s="42">
        <v>0.68999999999999939</v>
      </c>
      <c r="AB3" s="42">
        <v>0.73</v>
      </c>
      <c r="AC3" s="42">
        <v>0.78</v>
      </c>
      <c r="AD3" s="42">
        <v>0.83</v>
      </c>
      <c r="AE3" s="42">
        <v>0.87</v>
      </c>
      <c r="AF3" s="42">
        <v>0.93</v>
      </c>
      <c r="AG3" s="42">
        <v>1</v>
      </c>
      <c r="AH3" s="42">
        <v>1.06</v>
      </c>
      <c r="AI3" s="42">
        <v>1.1399999999999999</v>
      </c>
      <c r="AJ3" s="42">
        <v>1.23</v>
      </c>
      <c r="AK3" s="42">
        <v>1.3199999999999976</v>
      </c>
      <c r="AL3" s="42">
        <v>1.4199999999999988</v>
      </c>
      <c r="AM3" s="42">
        <v>1.53</v>
      </c>
      <c r="AN3" s="42">
        <v>1.64</v>
      </c>
      <c r="AO3" s="42">
        <v>1.77</v>
      </c>
      <c r="AP3" s="42">
        <v>1.9</v>
      </c>
      <c r="AQ3" s="42">
        <v>2.04</v>
      </c>
      <c r="AR3" s="42">
        <v>2.21</v>
      </c>
      <c r="AS3" s="42">
        <v>2.3800000000000021</v>
      </c>
      <c r="AT3" s="42">
        <v>2.5900000000000047</v>
      </c>
      <c r="AU3" s="42">
        <v>2.83</v>
      </c>
      <c r="AV3" s="42">
        <v>3.09</v>
      </c>
      <c r="AW3" s="42">
        <v>3.37</v>
      </c>
      <c r="AX3" s="42">
        <v>3.71</v>
      </c>
      <c r="AY3" s="42">
        <v>4.09</v>
      </c>
      <c r="AZ3" s="42">
        <v>4.51</v>
      </c>
      <c r="BA3" s="42">
        <v>4.99</v>
      </c>
      <c r="BB3" s="42">
        <v>5.52</v>
      </c>
      <c r="BC3" s="42">
        <v>6.13</v>
      </c>
      <c r="BD3" s="42">
        <v>6.81</v>
      </c>
      <c r="BE3" s="42">
        <v>7.58</v>
      </c>
      <c r="BF3" s="42">
        <v>0</v>
      </c>
    </row>
    <row r="4" spans="1:58" x14ac:dyDescent="0.2">
      <c r="A4" s="42" t="s">
        <v>21</v>
      </c>
      <c r="B4" s="42" t="s">
        <v>14</v>
      </c>
      <c r="C4" s="42">
        <v>8</v>
      </c>
      <c r="D4" s="42">
        <v>3</v>
      </c>
      <c r="E4" s="42">
        <v>0.45</v>
      </c>
      <c r="F4" s="42">
        <v>0.49</v>
      </c>
      <c r="G4" s="42">
        <v>0.54</v>
      </c>
      <c r="H4" s="42">
        <v>0.5699999999999994</v>
      </c>
      <c r="I4" s="42">
        <v>0.59999999999999942</v>
      </c>
      <c r="J4" s="42">
        <v>0.61000000000000054</v>
      </c>
      <c r="K4" s="42">
        <v>0.63</v>
      </c>
      <c r="L4" s="42">
        <v>0.65000000000000058</v>
      </c>
      <c r="M4" s="42">
        <v>0.66</v>
      </c>
      <c r="N4" s="42">
        <v>0.66</v>
      </c>
      <c r="O4" s="42">
        <v>0.66</v>
      </c>
      <c r="P4" s="42">
        <v>0.6800000000000006</v>
      </c>
      <c r="Q4" s="42">
        <v>0.69000000000000061</v>
      </c>
      <c r="R4" s="42">
        <v>0.7</v>
      </c>
      <c r="S4" s="42">
        <v>0.73</v>
      </c>
      <c r="T4" s="42">
        <v>0.75000000000000056</v>
      </c>
      <c r="U4" s="42">
        <v>0.79</v>
      </c>
      <c r="V4" s="42">
        <v>0.82</v>
      </c>
      <c r="W4" s="42">
        <v>0.86</v>
      </c>
      <c r="X4" s="42">
        <v>0.9</v>
      </c>
      <c r="Y4" s="42">
        <v>0.95</v>
      </c>
      <c r="Z4" s="42">
        <v>1</v>
      </c>
      <c r="AA4" s="42">
        <v>1.06</v>
      </c>
      <c r="AB4" s="42">
        <v>1.1100000000000001</v>
      </c>
      <c r="AC4" s="42">
        <v>1.18</v>
      </c>
      <c r="AD4" s="42">
        <v>1.25</v>
      </c>
      <c r="AE4" s="42">
        <v>1.33</v>
      </c>
      <c r="AF4" s="42">
        <v>1.42</v>
      </c>
      <c r="AG4" s="42">
        <v>1.5199999999999989</v>
      </c>
      <c r="AH4" s="42">
        <v>1.62</v>
      </c>
      <c r="AI4" s="42">
        <v>1.74</v>
      </c>
      <c r="AJ4" s="42">
        <v>1.87</v>
      </c>
      <c r="AK4" s="42">
        <v>2.0099999999999998</v>
      </c>
      <c r="AL4" s="42">
        <v>2.1600000000000024</v>
      </c>
      <c r="AM4" s="42">
        <v>2.3200000000000021</v>
      </c>
      <c r="AN4" s="42">
        <v>2.5</v>
      </c>
      <c r="AO4" s="42">
        <v>2.68</v>
      </c>
      <c r="AP4" s="42">
        <v>2.8799999999999977</v>
      </c>
      <c r="AQ4" s="42">
        <v>3.11</v>
      </c>
      <c r="AR4" s="42">
        <v>3.36</v>
      </c>
      <c r="AS4" s="42">
        <v>3.64</v>
      </c>
      <c r="AT4" s="42">
        <v>3.95</v>
      </c>
      <c r="AU4" s="42">
        <v>4.3100000000000049</v>
      </c>
      <c r="AV4" s="42">
        <v>4.7099999999999955</v>
      </c>
      <c r="AW4" s="42">
        <v>5.149999999999995</v>
      </c>
      <c r="AX4" s="42">
        <v>5.66</v>
      </c>
      <c r="AY4" s="42">
        <v>6.24</v>
      </c>
      <c r="AZ4" s="42">
        <v>6.88</v>
      </c>
      <c r="BA4" s="42">
        <v>7.59</v>
      </c>
      <c r="BB4" s="42">
        <v>8.3999999999999915</v>
      </c>
      <c r="BC4" s="42">
        <v>9.31</v>
      </c>
      <c r="BD4" s="42">
        <v>10.33</v>
      </c>
      <c r="BE4" s="42">
        <v>0</v>
      </c>
      <c r="BF4" s="42">
        <v>0</v>
      </c>
    </row>
    <row r="5" spans="1:58" x14ac:dyDescent="0.2">
      <c r="A5" s="42" t="s">
        <v>21</v>
      </c>
      <c r="B5" s="42" t="s">
        <v>14</v>
      </c>
      <c r="C5" s="42">
        <v>8</v>
      </c>
      <c r="D5" s="42">
        <v>4</v>
      </c>
      <c r="E5" s="42">
        <v>0.52</v>
      </c>
      <c r="F5" s="42">
        <v>0.56999999999999995</v>
      </c>
      <c r="G5" s="42">
        <v>0.62</v>
      </c>
      <c r="H5" s="42">
        <v>0.64999999999999947</v>
      </c>
      <c r="I5" s="42">
        <v>0.6800000000000006</v>
      </c>
      <c r="J5" s="42">
        <v>0.7</v>
      </c>
      <c r="K5" s="42">
        <v>0.72</v>
      </c>
      <c r="L5" s="42">
        <v>0.73</v>
      </c>
      <c r="M5" s="42">
        <v>0.74</v>
      </c>
      <c r="N5" s="42">
        <v>0.75</v>
      </c>
      <c r="O5" s="42">
        <v>0.76000000000000056</v>
      </c>
      <c r="P5" s="42">
        <v>0.77</v>
      </c>
      <c r="Q5" s="42">
        <v>0.78</v>
      </c>
      <c r="R5" s="42">
        <v>0.8</v>
      </c>
      <c r="S5" s="42">
        <v>0.83</v>
      </c>
      <c r="T5" s="42">
        <v>0.85</v>
      </c>
      <c r="U5" s="42">
        <v>0.9</v>
      </c>
      <c r="V5" s="42">
        <v>0.94</v>
      </c>
      <c r="W5" s="42">
        <v>0.98</v>
      </c>
      <c r="X5" s="42">
        <v>1.03</v>
      </c>
      <c r="Y5" s="42">
        <v>1.0900000000000001</v>
      </c>
      <c r="Z5" s="42">
        <v>1.1499999999999999</v>
      </c>
      <c r="AA5" s="42">
        <v>1.21</v>
      </c>
      <c r="AB5" s="42">
        <v>1.28</v>
      </c>
      <c r="AC5" s="42">
        <v>1.36</v>
      </c>
      <c r="AD5" s="42">
        <v>1.4399999999999988</v>
      </c>
      <c r="AE5" s="42">
        <v>1.53</v>
      </c>
      <c r="AF5" s="42">
        <v>1.63</v>
      </c>
      <c r="AG5" s="42">
        <v>1.75</v>
      </c>
      <c r="AH5" s="42">
        <v>1.87</v>
      </c>
      <c r="AI5" s="42">
        <v>2</v>
      </c>
      <c r="AJ5" s="42">
        <v>2.1599999999999979</v>
      </c>
      <c r="AK5" s="42">
        <v>2.3199999999999998</v>
      </c>
      <c r="AL5" s="42">
        <v>2.4899999999999975</v>
      </c>
      <c r="AM5" s="42">
        <v>2.67</v>
      </c>
      <c r="AN5" s="42">
        <v>2.87</v>
      </c>
      <c r="AO5" s="42">
        <v>3.09</v>
      </c>
      <c r="AP5" s="42">
        <v>3.33</v>
      </c>
      <c r="AQ5" s="42">
        <v>3.59</v>
      </c>
      <c r="AR5" s="42">
        <v>3.87</v>
      </c>
      <c r="AS5" s="42">
        <v>4.2</v>
      </c>
      <c r="AT5" s="42">
        <v>4.5600000000000049</v>
      </c>
      <c r="AU5" s="42">
        <v>4.97</v>
      </c>
      <c r="AV5" s="42">
        <v>5.4300000000000042</v>
      </c>
      <c r="AW5" s="42">
        <v>5.9500000000000046</v>
      </c>
      <c r="AX5" s="42">
        <v>6.54</v>
      </c>
      <c r="AY5" s="42">
        <v>7.19</v>
      </c>
      <c r="AZ5" s="42">
        <v>7.93</v>
      </c>
      <c r="BA5" s="42">
        <v>8.75</v>
      </c>
      <c r="BB5" s="42">
        <v>9.67</v>
      </c>
      <c r="BC5" s="42">
        <v>10.7</v>
      </c>
      <c r="BD5" s="42">
        <v>0</v>
      </c>
      <c r="BE5" s="42">
        <v>0</v>
      </c>
      <c r="BF5" s="42">
        <v>0</v>
      </c>
    </row>
    <row r="6" spans="1:58" x14ac:dyDescent="0.2">
      <c r="A6" s="42" t="s">
        <v>21</v>
      </c>
      <c r="B6" s="42" t="s">
        <v>14</v>
      </c>
      <c r="C6" s="42">
        <v>8</v>
      </c>
      <c r="D6" s="42">
        <v>5</v>
      </c>
      <c r="E6" s="42">
        <v>0.68</v>
      </c>
      <c r="F6" s="42">
        <v>0.73</v>
      </c>
      <c r="G6" s="42">
        <v>0.79</v>
      </c>
      <c r="H6" s="42">
        <v>0.83</v>
      </c>
      <c r="I6" s="42">
        <v>0.86</v>
      </c>
      <c r="J6" s="42">
        <v>0.88</v>
      </c>
      <c r="K6" s="42">
        <v>0.9</v>
      </c>
      <c r="L6" s="42">
        <v>0.92</v>
      </c>
      <c r="M6" s="42">
        <v>0.93</v>
      </c>
      <c r="N6" s="42">
        <v>0.95</v>
      </c>
      <c r="O6" s="42">
        <v>0.95</v>
      </c>
      <c r="P6" s="42">
        <v>0.97</v>
      </c>
      <c r="Q6" s="42">
        <v>0.98</v>
      </c>
      <c r="R6" s="42">
        <v>1.01</v>
      </c>
      <c r="S6" s="42">
        <v>1.05</v>
      </c>
      <c r="T6" s="42">
        <v>1.0900000000000012</v>
      </c>
      <c r="U6" s="42">
        <v>1.1399999999999999</v>
      </c>
      <c r="V6" s="42">
        <v>1.19</v>
      </c>
      <c r="W6" s="42">
        <v>1.25</v>
      </c>
      <c r="X6" s="42">
        <v>1.3199999999999976</v>
      </c>
      <c r="Y6" s="42">
        <v>1.39</v>
      </c>
      <c r="Z6" s="42">
        <v>1.4600000000000011</v>
      </c>
      <c r="AA6" s="42">
        <v>1.55</v>
      </c>
      <c r="AB6" s="42">
        <v>1.64</v>
      </c>
      <c r="AC6" s="42">
        <v>1.73</v>
      </c>
      <c r="AD6" s="42">
        <v>1.83</v>
      </c>
      <c r="AE6" s="42">
        <v>1.95</v>
      </c>
      <c r="AF6" s="42">
        <v>2.09</v>
      </c>
      <c r="AG6" s="42">
        <v>2.23</v>
      </c>
      <c r="AH6" s="42">
        <v>2.3900000000000023</v>
      </c>
      <c r="AI6" s="42">
        <v>2.57</v>
      </c>
      <c r="AJ6" s="42">
        <v>2.76</v>
      </c>
      <c r="AK6" s="42">
        <v>2.97</v>
      </c>
      <c r="AL6" s="42">
        <v>3.18</v>
      </c>
      <c r="AM6" s="42">
        <v>3.42</v>
      </c>
      <c r="AN6" s="42">
        <v>3.67</v>
      </c>
      <c r="AO6" s="42">
        <v>3.96</v>
      </c>
      <c r="AP6" s="42">
        <v>4.25</v>
      </c>
      <c r="AQ6" s="42">
        <v>4.58</v>
      </c>
      <c r="AR6" s="42">
        <v>4.9600000000000044</v>
      </c>
      <c r="AS6" s="42">
        <v>5.3799999999999955</v>
      </c>
      <c r="AT6" s="42">
        <v>5.850000000000005</v>
      </c>
      <c r="AU6" s="42">
        <v>6.37</v>
      </c>
      <c r="AV6" s="42">
        <v>6.97</v>
      </c>
      <c r="AW6" s="42">
        <v>7.63</v>
      </c>
      <c r="AX6" s="42">
        <v>8.3699999999999903</v>
      </c>
      <c r="AY6" s="42">
        <v>9.2100000000000097</v>
      </c>
      <c r="AZ6" s="42">
        <v>10.149999999999991</v>
      </c>
      <c r="BA6" s="42">
        <v>11.19</v>
      </c>
      <c r="BB6" s="42">
        <v>12.36</v>
      </c>
      <c r="BC6" s="42">
        <v>0</v>
      </c>
      <c r="BD6" s="42">
        <v>0</v>
      </c>
      <c r="BE6" s="42">
        <v>0</v>
      </c>
      <c r="BF6" s="42">
        <v>0</v>
      </c>
    </row>
    <row r="7" spans="1:58" x14ac:dyDescent="0.2">
      <c r="A7" s="42" t="s">
        <v>21</v>
      </c>
      <c r="B7" s="42" t="s">
        <v>14</v>
      </c>
      <c r="C7" s="42">
        <v>8</v>
      </c>
      <c r="D7" s="42">
        <v>6</v>
      </c>
      <c r="E7" s="42">
        <v>0.83</v>
      </c>
      <c r="F7" s="42">
        <v>0.9</v>
      </c>
      <c r="G7" s="42">
        <v>0.96</v>
      </c>
      <c r="H7" s="42">
        <v>1</v>
      </c>
      <c r="I7" s="42">
        <v>1.04</v>
      </c>
      <c r="J7" s="42">
        <v>1.07</v>
      </c>
      <c r="K7" s="42">
        <v>1.0900000000000001</v>
      </c>
      <c r="L7" s="42">
        <v>1.1100000000000001</v>
      </c>
      <c r="M7" s="42">
        <v>1.1300000000000012</v>
      </c>
      <c r="N7" s="42">
        <v>1.1299999999999999</v>
      </c>
      <c r="O7" s="42">
        <v>1.1499999999999999</v>
      </c>
      <c r="P7" s="42">
        <v>1.17</v>
      </c>
      <c r="Q7" s="42">
        <v>1.2000000000000011</v>
      </c>
      <c r="R7" s="42">
        <v>1.24</v>
      </c>
      <c r="S7" s="42">
        <v>1.28</v>
      </c>
      <c r="T7" s="42">
        <v>1.33</v>
      </c>
      <c r="U7" s="42">
        <v>1.3899999999999988</v>
      </c>
      <c r="V7" s="42">
        <v>1.46</v>
      </c>
      <c r="W7" s="42">
        <v>1.53</v>
      </c>
      <c r="X7" s="42">
        <v>1.61</v>
      </c>
      <c r="Y7" s="42">
        <v>1.69</v>
      </c>
      <c r="Z7" s="42">
        <v>1.79</v>
      </c>
      <c r="AA7" s="42">
        <v>1.89</v>
      </c>
      <c r="AB7" s="42">
        <v>2</v>
      </c>
      <c r="AC7" s="42">
        <v>2.12</v>
      </c>
      <c r="AD7" s="42">
        <v>2.2599999999999998</v>
      </c>
      <c r="AE7" s="42">
        <v>2.41</v>
      </c>
      <c r="AF7" s="42">
        <v>2.57</v>
      </c>
      <c r="AG7" s="42">
        <v>2.74</v>
      </c>
      <c r="AH7" s="42">
        <v>2.95</v>
      </c>
      <c r="AI7" s="42">
        <v>3.15</v>
      </c>
      <c r="AJ7" s="42">
        <v>3.39</v>
      </c>
      <c r="AK7" s="42">
        <v>3.64</v>
      </c>
      <c r="AL7" s="42">
        <v>3.91</v>
      </c>
      <c r="AM7" s="42">
        <v>4.2099999999999955</v>
      </c>
      <c r="AN7" s="42">
        <v>4.5199999999999996</v>
      </c>
      <c r="AO7" s="42">
        <v>4.8600000000000003</v>
      </c>
      <c r="AP7" s="42">
        <v>5.2300000000000049</v>
      </c>
      <c r="AQ7" s="42">
        <v>5.64</v>
      </c>
      <c r="AR7" s="42">
        <v>6.11</v>
      </c>
      <c r="AS7" s="42">
        <v>6.63</v>
      </c>
      <c r="AT7" s="42">
        <v>7.2</v>
      </c>
      <c r="AU7" s="42">
        <v>7.86</v>
      </c>
      <c r="AV7" s="42">
        <v>8.589999999999991</v>
      </c>
      <c r="AW7" s="42">
        <v>9.4099999999999913</v>
      </c>
      <c r="AX7" s="42">
        <v>10.319999999999991</v>
      </c>
      <c r="AY7" s="42">
        <v>11.34</v>
      </c>
      <c r="AZ7" s="42">
        <v>12.48</v>
      </c>
      <c r="BA7" s="42">
        <v>13.75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</row>
    <row r="8" spans="1:58" x14ac:dyDescent="0.2">
      <c r="A8" s="42" t="s">
        <v>21</v>
      </c>
      <c r="B8" s="42" t="s">
        <v>14</v>
      </c>
      <c r="C8" s="42">
        <v>8</v>
      </c>
      <c r="D8" s="42">
        <v>7</v>
      </c>
      <c r="E8" s="42">
        <v>0.92</v>
      </c>
      <c r="F8" s="42">
        <v>1</v>
      </c>
      <c r="G8" s="42">
        <v>1.0600000000000012</v>
      </c>
      <c r="H8" s="42">
        <v>1.1000000000000001</v>
      </c>
      <c r="I8" s="42">
        <v>1.1499999999999988</v>
      </c>
      <c r="J8" s="42">
        <v>1.17</v>
      </c>
      <c r="K8" s="42">
        <v>1.19</v>
      </c>
      <c r="L8" s="42">
        <v>1.2099999999999989</v>
      </c>
      <c r="M8" s="42">
        <v>1.22</v>
      </c>
      <c r="N8" s="42">
        <v>1.2399999999999978</v>
      </c>
      <c r="O8" s="42">
        <v>1.26</v>
      </c>
      <c r="P8" s="42">
        <v>1.29</v>
      </c>
      <c r="Q8" s="42">
        <v>1.32</v>
      </c>
      <c r="R8" s="42">
        <v>1.36</v>
      </c>
      <c r="S8" s="42">
        <v>1.41</v>
      </c>
      <c r="T8" s="42">
        <v>1.47</v>
      </c>
      <c r="U8" s="42">
        <v>1.54</v>
      </c>
      <c r="V8" s="42">
        <v>1.61</v>
      </c>
      <c r="W8" s="42">
        <v>1.69</v>
      </c>
      <c r="X8" s="42">
        <v>1.78</v>
      </c>
      <c r="Y8" s="42">
        <v>1.88</v>
      </c>
      <c r="Z8" s="42">
        <v>1.98</v>
      </c>
      <c r="AA8" s="42">
        <v>2.1</v>
      </c>
      <c r="AB8" s="42">
        <v>2.2200000000000002</v>
      </c>
      <c r="AC8" s="42">
        <v>2.36</v>
      </c>
      <c r="AD8" s="42">
        <v>2.5100000000000025</v>
      </c>
      <c r="AE8" s="42">
        <v>2.67</v>
      </c>
      <c r="AF8" s="42">
        <v>2.85</v>
      </c>
      <c r="AG8" s="42">
        <v>3.06</v>
      </c>
      <c r="AH8" s="42">
        <v>3.27</v>
      </c>
      <c r="AI8" s="42">
        <v>3.51</v>
      </c>
      <c r="AJ8" s="42">
        <v>3.77</v>
      </c>
      <c r="AK8" s="42">
        <v>4.05</v>
      </c>
      <c r="AL8" s="42">
        <v>4.3499999999999996</v>
      </c>
      <c r="AM8" s="42">
        <v>4.67</v>
      </c>
      <c r="AN8" s="42">
        <v>5.01</v>
      </c>
      <c r="AO8" s="42">
        <v>5.4</v>
      </c>
      <c r="AP8" s="42">
        <v>5.82</v>
      </c>
      <c r="AQ8" s="42">
        <v>6.28</v>
      </c>
      <c r="AR8" s="42">
        <v>6.79</v>
      </c>
      <c r="AS8" s="42">
        <v>7.37</v>
      </c>
      <c r="AT8" s="42">
        <v>8.02</v>
      </c>
      <c r="AU8" s="42">
        <v>8.75</v>
      </c>
      <c r="AV8" s="42">
        <v>9.5699999999999914</v>
      </c>
      <c r="AW8" s="42">
        <v>10.480000000000009</v>
      </c>
      <c r="AX8" s="42">
        <v>11.48</v>
      </c>
      <c r="AY8" s="42">
        <v>12.61</v>
      </c>
      <c r="AZ8" s="42">
        <v>13.86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</row>
    <row r="9" spans="1:58" x14ac:dyDescent="0.2">
      <c r="A9" s="42" t="s">
        <v>21</v>
      </c>
      <c r="B9" s="42" t="s">
        <v>14</v>
      </c>
      <c r="C9" s="42">
        <v>8</v>
      </c>
      <c r="D9" s="42">
        <v>8</v>
      </c>
      <c r="E9" s="42">
        <v>1.0900000000000001</v>
      </c>
      <c r="F9" s="42">
        <v>1.1599999999999999</v>
      </c>
      <c r="G9" s="42">
        <v>1.2199999999999989</v>
      </c>
      <c r="H9" s="42">
        <v>1.2800000000000011</v>
      </c>
      <c r="I9" s="42">
        <v>1.3099999999999989</v>
      </c>
      <c r="J9" s="42">
        <v>1.34</v>
      </c>
      <c r="K9" s="42">
        <v>1.37</v>
      </c>
      <c r="L9" s="42">
        <v>1.3899999999999988</v>
      </c>
      <c r="M9" s="42">
        <v>1.41</v>
      </c>
      <c r="N9" s="42">
        <v>1.43</v>
      </c>
      <c r="O9" s="42">
        <v>1.46</v>
      </c>
      <c r="P9" s="42">
        <v>1.4899999999999989</v>
      </c>
      <c r="Q9" s="42">
        <v>1.53</v>
      </c>
      <c r="R9" s="42">
        <v>1.58</v>
      </c>
      <c r="S9" s="42">
        <v>1.64</v>
      </c>
      <c r="T9" s="42">
        <v>1.71</v>
      </c>
      <c r="U9" s="42">
        <v>1.79</v>
      </c>
      <c r="V9" s="42">
        <v>1.88</v>
      </c>
      <c r="W9" s="42">
        <v>1.98</v>
      </c>
      <c r="X9" s="42">
        <v>2.08</v>
      </c>
      <c r="Y9" s="42">
        <v>2.19</v>
      </c>
      <c r="Z9" s="42">
        <v>2.31</v>
      </c>
      <c r="AA9" s="42">
        <v>2.4500000000000024</v>
      </c>
      <c r="AB9" s="42">
        <v>2.5899999999999976</v>
      </c>
      <c r="AC9" s="42">
        <v>2.7600000000000025</v>
      </c>
      <c r="AD9" s="42">
        <v>2.94</v>
      </c>
      <c r="AE9" s="42">
        <v>3.13</v>
      </c>
      <c r="AF9" s="42">
        <v>3.35</v>
      </c>
      <c r="AG9" s="42">
        <v>3.59</v>
      </c>
      <c r="AH9" s="42">
        <v>3.84</v>
      </c>
      <c r="AI9" s="42">
        <v>4.12</v>
      </c>
      <c r="AJ9" s="42">
        <v>4.42</v>
      </c>
      <c r="AK9" s="42">
        <v>4.75</v>
      </c>
      <c r="AL9" s="42">
        <v>5.100000000000005</v>
      </c>
      <c r="AM9" s="42">
        <v>5.48</v>
      </c>
      <c r="AN9" s="42">
        <v>5.89</v>
      </c>
      <c r="AO9" s="42">
        <v>6.34</v>
      </c>
      <c r="AP9" s="42">
        <v>6.83</v>
      </c>
      <c r="AQ9" s="42">
        <v>7.37</v>
      </c>
      <c r="AR9" s="42">
        <v>7.99</v>
      </c>
      <c r="AS9" s="42">
        <v>8.67</v>
      </c>
      <c r="AT9" s="42">
        <v>9.43</v>
      </c>
      <c r="AU9" s="42">
        <v>10.29000000000001</v>
      </c>
      <c r="AV9" s="42">
        <v>11.24</v>
      </c>
      <c r="AW9" s="42">
        <v>12.3</v>
      </c>
      <c r="AX9" s="42">
        <v>13.48</v>
      </c>
      <c r="AY9" s="42">
        <v>14.79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</row>
    <row r="10" spans="1:58" x14ac:dyDescent="0.2">
      <c r="A10" s="42" t="s">
        <v>21</v>
      </c>
      <c r="B10" s="42" t="s">
        <v>14</v>
      </c>
      <c r="C10" s="42">
        <v>8</v>
      </c>
      <c r="D10" s="42">
        <v>9</v>
      </c>
      <c r="E10" s="42">
        <v>1.25</v>
      </c>
      <c r="F10" s="42">
        <v>1.32</v>
      </c>
      <c r="G10" s="42">
        <v>1.39</v>
      </c>
      <c r="H10" s="42">
        <v>1.4499999999999988</v>
      </c>
      <c r="I10" s="42">
        <v>1.49</v>
      </c>
      <c r="J10" s="42">
        <v>1.5199999999999989</v>
      </c>
      <c r="K10" s="42">
        <v>1.55</v>
      </c>
      <c r="L10" s="42">
        <v>1.58</v>
      </c>
      <c r="M10" s="42">
        <v>1.6</v>
      </c>
      <c r="N10" s="42">
        <v>1.63</v>
      </c>
      <c r="O10" s="42">
        <v>1.66</v>
      </c>
      <c r="P10" s="42">
        <v>1.7</v>
      </c>
      <c r="Q10" s="42">
        <v>1.75</v>
      </c>
      <c r="R10" s="42">
        <v>1.81</v>
      </c>
      <c r="S10" s="42">
        <v>1.89</v>
      </c>
      <c r="T10" s="42">
        <v>1.96</v>
      </c>
      <c r="U10" s="42">
        <v>2.0499999999999998</v>
      </c>
      <c r="V10" s="42">
        <v>2.16</v>
      </c>
      <c r="W10" s="42">
        <v>2.2700000000000022</v>
      </c>
      <c r="X10" s="42">
        <v>2.3900000000000023</v>
      </c>
      <c r="Y10" s="42">
        <v>2.52</v>
      </c>
      <c r="Z10" s="42">
        <v>2.6599999999999979</v>
      </c>
      <c r="AA10" s="42">
        <v>2.82</v>
      </c>
      <c r="AB10" s="42">
        <v>2.9899999999999975</v>
      </c>
      <c r="AC10" s="42">
        <v>3.18</v>
      </c>
      <c r="AD10" s="42">
        <v>3.39</v>
      </c>
      <c r="AE10" s="42">
        <v>3.62</v>
      </c>
      <c r="AF10" s="42">
        <v>3.87</v>
      </c>
      <c r="AG10" s="42">
        <v>4.1399999999999952</v>
      </c>
      <c r="AH10" s="42">
        <v>4.4400000000000048</v>
      </c>
      <c r="AI10" s="42">
        <v>4.7599999999999953</v>
      </c>
      <c r="AJ10" s="42">
        <v>5.1100000000000003</v>
      </c>
      <c r="AK10" s="42">
        <v>5.4799999999999951</v>
      </c>
      <c r="AL10" s="42">
        <v>5.88</v>
      </c>
      <c r="AM10" s="42">
        <v>6.33</v>
      </c>
      <c r="AN10" s="42">
        <v>6.8</v>
      </c>
      <c r="AO10" s="42">
        <v>7.32</v>
      </c>
      <c r="AP10" s="42">
        <v>7.9</v>
      </c>
      <c r="AQ10" s="42">
        <v>8.5299999999999994</v>
      </c>
      <c r="AR10" s="42">
        <v>9.24</v>
      </c>
      <c r="AS10" s="42">
        <v>10.03999999999999</v>
      </c>
      <c r="AT10" s="42">
        <v>10.92</v>
      </c>
      <c r="AU10" s="42">
        <v>11.91</v>
      </c>
      <c r="AV10" s="42">
        <v>13.01</v>
      </c>
      <c r="AW10" s="42">
        <v>14.23</v>
      </c>
      <c r="AX10" s="42">
        <v>15.56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</row>
    <row r="11" spans="1:58" x14ac:dyDescent="0.2">
      <c r="A11" s="42" t="s">
        <v>21</v>
      </c>
      <c r="B11" s="42" t="s">
        <v>14</v>
      </c>
      <c r="C11" s="42">
        <v>8</v>
      </c>
      <c r="D11" s="42">
        <v>10</v>
      </c>
      <c r="E11" s="42">
        <v>1.4099999999999988</v>
      </c>
      <c r="F11" s="42">
        <v>1.4999999999999989</v>
      </c>
      <c r="G11" s="42">
        <v>1.57</v>
      </c>
      <c r="H11" s="42">
        <v>1.62</v>
      </c>
      <c r="I11" s="42">
        <v>1.68</v>
      </c>
      <c r="J11" s="42">
        <v>1.71</v>
      </c>
      <c r="K11" s="42">
        <v>1.74</v>
      </c>
      <c r="L11" s="42">
        <v>1.77</v>
      </c>
      <c r="M11" s="42">
        <v>1.79</v>
      </c>
      <c r="N11" s="42">
        <v>1.83</v>
      </c>
      <c r="O11" s="42">
        <v>1.86</v>
      </c>
      <c r="P11" s="42">
        <v>1.92</v>
      </c>
      <c r="Q11" s="42">
        <v>1.98</v>
      </c>
      <c r="R11" s="42">
        <v>2.04</v>
      </c>
      <c r="S11" s="42">
        <v>2.1300000000000021</v>
      </c>
      <c r="T11" s="42">
        <v>2.23</v>
      </c>
      <c r="U11" s="42">
        <v>2.3299999999999979</v>
      </c>
      <c r="V11" s="42">
        <v>2.4499999999999975</v>
      </c>
      <c r="W11" s="42">
        <v>2.57</v>
      </c>
      <c r="X11" s="42">
        <v>2.71</v>
      </c>
      <c r="Y11" s="42">
        <v>2.8700000000000023</v>
      </c>
      <c r="Z11" s="42">
        <v>3.04</v>
      </c>
      <c r="AA11" s="42">
        <v>3.21</v>
      </c>
      <c r="AB11" s="42">
        <v>3.41</v>
      </c>
      <c r="AC11" s="42">
        <v>3.63</v>
      </c>
      <c r="AD11" s="42">
        <v>3.86</v>
      </c>
      <c r="AE11" s="42">
        <v>4.13</v>
      </c>
      <c r="AF11" s="42">
        <v>4.42</v>
      </c>
      <c r="AG11" s="42">
        <v>4.7300000000000004</v>
      </c>
      <c r="AH11" s="42">
        <v>5.0699999999999905</v>
      </c>
      <c r="AI11" s="42">
        <v>5.4300000000000042</v>
      </c>
      <c r="AJ11" s="42">
        <v>5.83</v>
      </c>
      <c r="AK11" s="42">
        <v>6.25</v>
      </c>
      <c r="AL11" s="42">
        <v>6.72</v>
      </c>
      <c r="AM11" s="42">
        <v>7.21</v>
      </c>
      <c r="AN11" s="42">
        <v>7.77</v>
      </c>
      <c r="AO11" s="42">
        <v>8.3699999999999992</v>
      </c>
      <c r="AP11" s="42">
        <v>9.02</v>
      </c>
      <c r="AQ11" s="42">
        <v>9.76</v>
      </c>
      <c r="AR11" s="42">
        <v>10.579999999999991</v>
      </c>
      <c r="AS11" s="42">
        <v>11.48</v>
      </c>
      <c r="AT11" s="42">
        <v>12.49</v>
      </c>
      <c r="AU11" s="42">
        <v>13.61</v>
      </c>
      <c r="AV11" s="42">
        <v>14.85</v>
      </c>
      <c r="AW11" s="42">
        <v>16.23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</row>
    <row r="12" spans="1:58" x14ac:dyDescent="0.2">
      <c r="A12" s="42" t="s">
        <v>21</v>
      </c>
      <c r="B12" s="42" t="s">
        <v>14</v>
      </c>
      <c r="C12" s="42">
        <v>8</v>
      </c>
      <c r="D12" s="42">
        <v>11</v>
      </c>
      <c r="E12" s="42">
        <v>1.58</v>
      </c>
      <c r="F12" s="42">
        <v>1.67</v>
      </c>
      <c r="G12" s="42">
        <v>1.75</v>
      </c>
      <c r="H12" s="42">
        <v>1.81</v>
      </c>
      <c r="I12" s="42">
        <v>1.85</v>
      </c>
      <c r="J12" s="42">
        <v>1.89</v>
      </c>
      <c r="K12" s="42">
        <v>1.93</v>
      </c>
      <c r="L12" s="42">
        <v>1.96</v>
      </c>
      <c r="M12" s="42">
        <v>1.99</v>
      </c>
      <c r="N12" s="42">
        <v>2.0299999999999998</v>
      </c>
      <c r="O12" s="42">
        <v>2.08</v>
      </c>
      <c r="P12" s="42">
        <v>2.14</v>
      </c>
      <c r="Q12" s="42">
        <v>2.21</v>
      </c>
      <c r="R12" s="42">
        <v>2.2900000000000023</v>
      </c>
      <c r="S12" s="42">
        <v>2.38</v>
      </c>
      <c r="T12" s="42">
        <v>2.5</v>
      </c>
      <c r="U12" s="42">
        <v>2.62</v>
      </c>
      <c r="V12" s="42">
        <v>2.75</v>
      </c>
      <c r="W12" s="42">
        <v>2.8999999999999977</v>
      </c>
      <c r="X12" s="42">
        <v>3.05</v>
      </c>
      <c r="Y12" s="42">
        <v>3.23</v>
      </c>
      <c r="Z12" s="42">
        <v>3.41</v>
      </c>
      <c r="AA12" s="42">
        <v>3.63</v>
      </c>
      <c r="AB12" s="42">
        <v>3.85</v>
      </c>
      <c r="AC12" s="42">
        <v>4.0999999999999996</v>
      </c>
      <c r="AD12" s="42">
        <v>4.37</v>
      </c>
      <c r="AE12" s="42">
        <v>4.67</v>
      </c>
      <c r="AF12" s="42">
        <v>4.9899999999999958</v>
      </c>
      <c r="AG12" s="42">
        <v>5.3399999999999954</v>
      </c>
      <c r="AH12" s="42">
        <v>5.7200000000000042</v>
      </c>
      <c r="AI12" s="42">
        <v>6.14</v>
      </c>
      <c r="AJ12" s="42">
        <v>6.59</v>
      </c>
      <c r="AK12" s="42">
        <v>7.07</v>
      </c>
      <c r="AL12" s="42">
        <v>7.59</v>
      </c>
      <c r="AM12" s="42">
        <v>8.16</v>
      </c>
      <c r="AN12" s="42">
        <v>8.7799999999999994</v>
      </c>
      <c r="AO12" s="42">
        <v>9.4599999999999902</v>
      </c>
      <c r="AP12" s="42">
        <v>10.219999999999992</v>
      </c>
      <c r="AQ12" s="42">
        <v>11.05</v>
      </c>
      <c r="AR12" s="42">
        <v>11.98</v>
      </c>
      <c r="AS12" s="42">
        <v>13</v>
      </c>
      <c r="AT12" s="42">
        <v>14.14</v>
      </c>
      <c r="AU12" s="42">
        <v>15.4</v>
      </c>
      <c r="AV12" s="42">
        <v>16.800000000000018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</row>
    <row r="13" spans="1:58" x14ac:dyDescent="0.2">
      <c r="A13" s="42" t="s">
        <v>21</v>
      </c>
      <c r="B13" s="42" t="s">
        <v>14</v>
      </c>
      <c r="C13" s="42">
        <v>8</v>
      </c>
      <c r="D13" s="42">
        <v>12</v>
      </c>
      <c r="E13" s="42">
        <v>1.75</v>
      </c>
      <c r="F13" s="42">
        <v>1.85</v>
      </c>
      <c r="G13" s="42">
        <v>1.92</v>
      </c>
      <c r="H13" s="42">
        <v>1.98</v>
      </c>
      <c r="I13" s="42">
        <v>2.04</v>
      </c>
      <c r="J13" s="42">
        <v>2.08</v>
      </c>
      <c r="K13" s="42">
        <v>2.1200000000000023</v>
      </c>
      <c r="L13" s="42">
        <v>2.1599999999999979</v>
      </c>
      <c r="M13" s="42">
        <v>2.2000000000000002</v>
      </c>
      <c r="N13" s="42">
        <v>2.2500000000000022</v>
      </c>
      <c r="O13" s="42">
        <v>2.31</v>
      </c>
      <c r="P13" s="42">
        <v>2.3699999999999979</v>
      </c>
      <c r="Q13" s="42">
        <v>2.4600000000000022</v>
      </c>
      <c r="R13" s="42">
        <v>2.54</v>
      </c>
      <c r="S13" s="42">
        <v>2.65</v>
      </c>
      <c r="T13" s="42">
        <v>2.79</v>
      </c>
      <c r="U13" s="42">
        <v>2.9200000000000021</v>
      </c>
      <c r="V13" s="42">
        <v>3.07</v>
      </c>
      <c r="W13" s="42">
        <v>3.24</v>
      </c>
      <c r="X13" s="42">
        <v>3.42</v>
      </c>
      <c r="Y13" s="42">
        <v>3.61</v>
      </c>
      <c r="Z13" s="42">
        <v>3.83</v>
      </c>
      <c r="AA13" s="42">
        <v>4.05</v>
      </c>
      <c r="AB13" s="42">
        <v>4.3099999999999996</v>
      </c>
      <c r="AC13" s="42">
        <v>4.5900000000000043</v>
      </c>
      <c r="AD13" s="42">
        <v>4.9000000000000004</v>
      </c>
      <c r="AE13" s="42">
        <v>5.23</v>
      </c>
      <c r="AF13" s="42">
        <v>5.5999999999999952</v>
      </c>
      <c r="AG13" s="42">
        <v>5.99</v>
      </c>
      <c r="AH13" s="42">
        <v>6.41</v>
      </c>
      <c r="AI13" s="42">
        <v>6.88</v>
      </c>
      <c r="AJ13" s="42">
        <v>7.38</v>
      </c>
      <c r="AK13" s="42">
        <v>7.92</v>
      </c>
      <c r="AL13" s="42">
        <v>8.5099999999999909</v>
      </c>
      <c r="AM13" s="42">
        <v>9.14</v>
      </c>
      <c r="AN13" s="42">
        <v>9.8500000000000085</v>
      </c>
      <c r="AO13" s="42">
        <v>10.62</v>
      </c>
      <c r="AP13" s="42">
        <v>11.45999999999999</v>
      </c>
      <c r="AQ13" s="42">
        <v>12.4</v>
      </c>
      <c r="AR13" s="42">
        <v>13.45</v>
      </c>
      <c r="AS13" s="42">
        <v>14.6</v>
      </c>
      <c r="AT13" s="42">
        <v>15.87</v>
      </c>
      <c r="AU13" s="42">
        <v>17.28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</row>
    <row r="14" spans="1:58" x14ac:dyDescent="0.2">
      <c r="A14" s="42" t="s">
        <v>21</v>
      </c>
      <c r="B14" s="42" t="s">
        <v>14</v>
      </c>
      <c r="C14" s="42">
        <v>8</v>
      </c>
      <c r="D14" s="42">
        <v>13</v>
      </c>
      <c r="E14" s="42">
        <v>1.93</v>
      </c>
      <c r="F14" s="42">
        <v>2.02</v>
      </c>
      <c r="G14" s="42">
        <v>2.0999999999999979</v>
      </c>
      <c r="H14" s="42">
        <v>2.17</v>
      </c>
      <c r="I14" s="42">
        <v>2.23</v>
      </c>
      <c r="J14" s="42">
        <v>2.27</v>
      </c>
      <c r="K14" s="42">
        <v>2.3199999999999998</v>
      </c>
      <c r="L14" s="42">
        <v>2.3599999999999977</v>
      </c>
      <c r="M14" s="42">
        <v>2.42</v>
      </c>
      <c r="N14" s="42">
        <v>2.4699999999999975</v>
      </c>
      <c r="O14" s="42">
        <v>2.5299999999999976</v>
      </c>
      <c r="P14" s="42">
        <v>2.6200000000000023</v>
      </c>
      <c r="Q14" s="42">
        <v>2.71</v>
      </c>
      <c r="R14" s="42">
        <v>2.81</v>
      </c>
      <c r="S14" s="42">
        <v>2.94</v>
      </c>
      <c r="T14" s="42">
        <v>3.08</v>
      </c>
      <c r="U14" s="42">
        <v>3.23</v>
      </c>
      <c r="V14" s="42">
        <v>3.4</v>
      </c>
      <c r="W14" s="42">
        <v>3.58</v>
      </c>
      <c r="X14" s="42">
        <v>3.79</v>
      </c>
      <c r="Y14" s="42">
        <v>4.01</v>
      </c>
      <c r="Z14" s="42">
        <v>4.25</v>
      </c>
      <c r="AA14" s="42">
        <v>4.51</v>
      </c>
      <c r="AB14" s="42">
        <v>4.8</v>
      </c>
      <c r="AC14" s="42">
        <v>5.1099999999999959</v>
      </c>
      <c r="AD14" s="42">
        <v>5.4500000000000046</v>
      </c>
      <c r="AE14" s="42">
        <v>5.8199999999999958</v>
      </c>
      <c r="AF14" s="42">
        <v>6.23</v>
      </c>
      <c r="AG14" s="42">
        <v>6.66</v>
      </c>
      <c r="AH14" s="42">
        <v>7.14</v>
      </c>
      <c r="AI14" s="42">
        <v>7.66</v>
      </c>
      <c r="AJ14" s="42">
        <v>8.2100000000000009</v>
      </c>
      <c r="AK14" s="42">
        <v>8.82</v>
      </c>
      <c r="AL14" s="42">
        <v>9.4700000000000006</v>
      </c>
      <c r="AM14" s="42">
        <v>10.19</v>
      </c>
      <c r="AN14" s="42">
        <v>10.979999999999992</v>
      </c>
      <c r="AO14" s="42">
        <v>11.84</v>
      </c>
      <c r="AP14" s="42">
        <v>12.79</v>
      </c>
      <c r="AQ14" s="42">
        <v>13.84</v>
      </c>
      <c r="AR14" s="42">
        <v>14.99</v>
      </c>
      <c r="AS14" s="42">
        <v>16.27</v>
      </c>
      <c r="AT14" s="42">
        <v>17.670000000000002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</row>
    <row r="15" spans="1:58" x14ac:dyDescent="0.2">
      <c r="A15" s="42" t="s">
        <v>21</v>
      </c>
      <c r="B15" s="42" t="s">
        <v>14</v>
      </c>
      <c r="C15" s="42">
        <v>8</v>
      </c>
      <c r="D15" s="42">
        <v>14</v>
      </c>
      <c r="E15" s="42">
        <v>2.0999999999999979</v>
      </c>
      <c r="F15" s="42">
        <v>2.21</v>
      </c>
      <c r="G15" s="42">
        <v>2.2900000000000023</v>
      </c>
      <c r="H15" s="42">
        <v>2.36</v>
      </c>
      <c r="I15" s="42">
        <v>2.4200000000000021</v>
      </c>
      <c r="J15" s="42">
        <v>2.4699999999999975</v>
      </c>
      <c r="K15" s="42">
        <v>2.52</v>
      </c>
      <c r="L15" s="42">
        <v>2.5700000000000021</v>
      </c>
      <c r="M15" s="42">
        <v>2.6299999999999977</v>
      </c>
      <c r="N15" s="42">
        <v>2.7000000000000024</v>
      </c>
      <c r="O15" s="42">
        <v>2.7799999999999976</v>
      </c>
      <c r="P15" s="42">
        <v>2.86</v>
      </c>
      <c r="Q15" s="42">
        <v>2.9699999999999975</v>
      </c>
      <c r="R15" s="42">
        <v>3.09</v>
      </c>
      <c r="S15" s="42">
        <v>3.23</v>
      </c>
      <c r="T15" s="42">
        <v>3.39</v>
      </c>
      <c r="U15" s="42">
        <v>3.56</v>
      </c>
      <c r="V15" s="42">
        <v>3.74</v>
      </c>
      <c r="W15" s="42">
        <v>3.95</v>
      </c>
      <c r="X15" s="42">
        <v>4.18</v>
      </c>
      <c r="Y15" s="42">
        <v>4.42</v>
      </c>
      <c r="Z15" s="42">
        <v>4.6900000000000048</v>
      </c>
      <c r="AA15" s="42">
        <v>4.9800000000000004</v>
      </c>
      <c r="AB15" s="42">
        <v>5.3100000000000049</v>
      </c>
      <c r="AC15" s="42">
        <v>5.66</v>
      </c>
      <c r="AD15" s="42">
        <v>6.03</v>
      </c>
      <c r="AE15" s="42">
        <v>6.45</v>
      </c>
      <c r="AF15" s="42">
        <v>6.89</v>
      </c>
      <c r="AG15" s="42">
        <v>7.38</v>
      </c>
      <c r="AH15" s="42">
        <v>7.91</v>
      </c>
      <c r="AI15" s="42">
        <v>8.4800000000000093</v>
      </c>
      <c r="AJ15" s="42">
        <v>9.1000000000000085</v>
      </c>
      <c r="AK15" s="42">
        <v>9.76</v>
      </c>
      <c r="AL15" s="42">
        <v>10.49</v>
      </c>
      <c r="AM15" s="42">
        <v>11.30000000000001</v>
      </c>
      <c r="AN15" s="42">
        <v>12.17</v>
      </c>
      <c r="AO15" s="42">
        <v>13.12</v>
      </c>
      <c r="AP15" s="42">
        <v>14.18</v>
      </c>
      <c r="AQ15" s="42">
        <v>15.34</v>
      </c>
      <c r="AR15" s="42">
        <v>16.62</v>
      </c>
      <c r="AS15" s="42">
        <v>18.019999999999982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</row>
    <row r="16" spans="1:58" x14ac:dyDescent="0.2">
      <c r="A16" s="42" t="s">
        <v>21</v>
      </c>
      <c r="B16" s="42" t="s">
        <v>14</v>
      </c>
      <c r="C16" s="42">
        <v>8</v>
      </c>
      <c r="D16" s="42">
        <v>15</v>
      </c>
      <c r="E16" s="42">
        <v>2.2799999999999998</v>
      </c>
      <c r="F16" s="42">
        <v>2.3900000000000023</v>
      </c>
      <c r="G16" s="42">
        <v>2.48</v>
      </c>
      <c r="H16" s="42">
        <v>2.5500000000000025</v>
      </c>
      <c r="I16" s="42">
        <v>2.6200000000000023</v>
      </c>
      <c r="J16" s="42">
        <v>2.68</v>
      </c>
      <c r="K16" s="42">
        <v>2.73</v>
      </c>
      <c r="L16" s="42">
        <v>2.79</v>
      </c>
      <c r="M16" s="42">
        <v>2.8600000000000021</v>
      </c>
      <c r="N16" s="42">
        <v>2.9399999999999977</v>
      </c>
      <c r="O16" s="42">
        <v>3.03</v>
      </c>
      <c r="P16" s="42">
        <v>3.13</v>
      </c>
      <c r="Q16" s="42">
        <v>3.24</v>
      </c>
      <c r="R16" s="42">
        <v>3.38</v>
      </c>
      <c r="S16" s="42">
        <v>3.53</v>
      </c>
      <c r="T16" s="42">
        <v>3.71</v>
      </c>
      <c r="U16" s="42">
        <v>3.9</v>
      </c>
      <c r="V16" s="42">
        <v>4.1100000000000003</v>
      </c>
      <c r="W16" s="42">
        <v>4.3399999999999954</v>
      </c>
      <c r="X16" s="42">
        <v>4.59</v>
      </c>
      <c r="Y16" s="42">
        <v>4.8599999999999959</v>
      </c>
      <c r="Z16" s="42">
        <v>5.1599999999999957</v>
      </c>
      <c r="AA16" s="42">
        <v>5.48</v>
      </c>
      <c r="AB16" s="42">
        <v>5.8399999999999954</v>
      </c>
      <c r="AC16" s="42">
        <v>6.22</v>
      </c>
      <c r="AD16" s="42">
        <v>6.64</v>
      </c>
      <c r="AE16" s="42">
        <v>7.1</v>
      </c>
      <c r="AF16" s="42">
        <v>7.59</v>
      </c>
      <c r="AG16" s="42">
        <v>8.1300000000000008</v>
      </c>
      <c r="AH16" s="42">
        <v>8.7000000000000099</v>
      </c>
      <c r="AI16" s="42">
        <v>9.3400000000000087</v>
      </c>
      <c r="AJ16" s="42">
        <v>10.02</v>
      </c>
      <c r="AK16" s="42">
        <v>10.77</v>
      </c>
      <c r="AL16" s="42">
        <v>11.57</v>
      </c>
      <c r="AM16" s="42">
        <v>12.46</v>
      </c>
      <c r="AN16" s="42">
        <v>13.42</v>
      </c>
      <c r="AO16" s="42">
        <v>14.48</v>
      </c>
      <c r="AP16" s="42">
        <v>15.64</v>
      </c>
      <c r="AQ16" s="42">
        <v>16.920000000000002</v>
      </c>
      <c r="AR16" s="42">
        <v>18.32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</row>
    <row r="17" spans="1:58" x14ac:dyDescent="0.2">
      <c r="A17" s="42" t="s">
        <v>21</v>
      </c>
      <c r="B17" s="42" t="s">
        <v>14</v>
      </c>
      <c r="C17" s="42">
        <v>8</v>
      </c>
      <c r="D17" s="42">
        <v>16</v>
      </c>
      <c r="E17" s="42">
        <v>2.4600000000000022</v>
      </c>
      <c r="F17" s="42">
        <v>2.5700000000000021</v>
      </c>
      <c r="G17" s="42">
        <v>2.67</v>
      </c>
      <c r="H17" s="42">
        <v>2.75</v>
      </c>
      <c r="I17" s="42">
        <v>2.82</v>
      </c>
      <c r="J17" s="42">
        <v>2.8800000000000021</v>
      </c>
      <c r="K17" s="42">
        <v>2.9399999999999977</v>
      </c>
      <c r="L17" s="42">
        <v>3.02</v>
      </c>
      <c r="M17" s="42">
        <v>3.1</v>
      </c>
      <c r="N17" s="42">
        <v>3.18</v>
      </c>
      <c r="O17" s="42">
        <v>3.28</v>
      </c>
      <c r="P17" s="42">
        <v>3.4</v>
      </c>
      <c r="Q17" s="42">
        <v>3.53</v>
      </c>
      <c r="R17" s="42">
        <v>3.68</v>
      </c>
      <c r="S17" s="42">
        <v>3.85</v>
      </c>
      <c r="T17" s="42">
        <v>4.05</v>
      </c>
      <c r="U17" s="42">
        <v>4.26</v>
      </c>
      <c r="V17" s="42">
        <v>4.49</v>
      </c>
      <c r="W17" s="42">
        <v>4.74</v>
      </c>
      <c r="X17" s="42">
        <v>5.0300000000000047</v>
      </c>
      <c r="Y17" s="42">
        <v>5.3199999999999958</v>
      </c>
      <c r="Z17" s="42">
        <v>5.6500000000000048</v>
      </c>
      <c r="AA17" s="42">
        <v>6.01</v>
      </c>
      <c r="AB17" s="42">
        <v>6.4</v>
      </c>
      <c r="AC17" s="42">
        <v>6.82</v>
      </c>
      <c r="AD17" s="42">
        <v>7.28</v>
      </c>
      <c r="AE17" s="42">
        <v>7.78</v>
      </c>
      <c r="AF17" s="42">
        <v>8.32</v>
      </c>
      <c r="AG17" s="42">
        <v>8.91</v>
      </c>
      <c r="AH17" s="42">
        <v>9.5500000000000007</v>
      </c>
      <c r="AI17" s="42">
        <v>10.239999999999991</v>
      </c>
      <c r="AJ17" s="42">
        <v>10.99</v>
      </c>
      <c r="AK17" s="42">
        <v>11.81</v>
      </c>
      <c r="AL17" s="42">
        <v>12.7</v>
      </c>
      <c r="AM17" s="42">
        <v>13.67</v>
      </c>
      <c r="AN17" s="42">
        <v>14.74</v>
      </c>
      <c r="AO17" s="42">
        <v>15.900000000000018</v>
      </c>
      <c r="AP17" s="42">
        <v>17.16999999999998</v>
      </c>
      <c r="AQ17" s="42">
        <v>18.559999999999999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</row>
    <row r="18" spans="1:58" x14ac:dyDescent="0.2">
      <c r="A18" s="42" t="s">
        <v>21</v>
      </c>
      <c r="B18" s="42" t="s">
        <v>14</v>
      </c>
      <c r="C18" s="42">
        <v>8</v>
      </c>
      <c r="D18" s="42">
        <v>17</v>
      </c>
      <c r="E18" s="42">
        <v>2.6500000000000021</v>
      </c>
      <c r="F18" s="42">
        <v>2.76</v>
      </c>
      <c r="G18" s="42">
        <v>2.86</v>
      </c>
      <c r="H18" s="42">
        <v>2.9500000000000024</v>
      </c>
      <c r="I18" s="42">
        <v>3.02</v>
      </c>
      <c r="J18" s="42">
        <v>3.09</v>
      </c>
      <c r="K18" s="42">
        <v>3.17</v>
      </c>
      <c r="L18" s="42">
        <v>3.25</v>
      </c>
      <c r="M18" s="42">
        <v>3.34</v>
      </c>
      <c r="N18" s="42">
        <v>3.44</v>
      </c>
      <c r="O18" s="42">
        <v>3.55</v>
      </c>
      <c r="P18" s="42">
        <v>3.68</v>
      </c>
      <c r="Q18" s="42">
        <v>3.83</v>
      </c>
      <c r="R18" s="42">
        <v>3.99</v>
      </c>
      <c r="S18" s="42">
        <v>4.18</v>
      </c>
      <c r="T18" s="42">
        <v>4.3899999999999997</v>
      </c>
      <c r="U18" s="42">
        <v>4.63</v>
      </c>
      <c r="V18" s="42">
        <v>4.8899999999999997</v>
      </c>
      <c r="W18" s="42">
        <v>5.1700000000000044</v>
      </c>
      <c r="X18" s="42">
        <v>5.47</v>
      </c>
      <c r="Y18" s="42">
        <v>5.81</v>
      </c>
      <c r="Z18" s="42">
        <v>6.17</v>
      </c>
      <c r="AA18" s="42">
        <v>6.56</v>
      </c>
      <c r="AB18" s="42">
        <v>6.98</v>
      </c>
      <c r="AC18" s="42">
        <v>7.45</v>
      </c>
      <c r="AD18" s="42">
        <v>7.95</v>
      </c>
      <c r="AE18" s="42">
        <v>8.4900000000000091</v>
      </c>
      <c r="AF18" s="42">
        <v>9.09</v>
      </c>
      <c r="AG18" s="42">
        <v>9.74</v>
      </c>
      <c r="AH18" s="42">
        <v>10.429999999999991</v>
      </c>
      <c r="AI18" s="42">
        <v>11.190000000000008</v>
      </c>
      <c r="AJ18" s="42">
        <v>12.02</v>
      </c>
      <c r="AK18" s="42">
        <v>12.92</v>
      </c>
      <c r="AL18" s="42">
        <v>13.89</v>
      </c>
      <c r="AM18" s="42">
        <v>14.96</v>
      </c>
      <c r="AN18" s="42">
        <v>16.120000000000019</v>
      </c>
      <c r="AO18" s="42">
        <v>17.39</v>
      </c>
      <c r="AP18" s="42">
        <v>18.770000000000017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</row>
    <row r="19" spans="1:58" x14ac:dyDescent="0.2">
      <c r="A19" s="42" t="s">
        <v>21</v>
      </c>
      <c r="B19" s="42" t="s">
        <v>14</v>
      </c>
      <c r="C19" s="42">
        <v>8</v>
      </c>
      <c r="D19" s="42">
        <v>18</v>
      </c>
      <c r="E19" s="42">
        <v>2.8399999999999976</v>
      </c>
      <c r="F19" s="42">
        <v>2.9500000000000024</v>
      </c>
      <c r="G19" s="42">
        <v>3.06</v>
      </c>
      <c r="H19" s="42">
        <v>3.15</v>
      </c>
      <c r="I19" s="42">
        <v>3.23</v>
      </c>
      <c r="J19" s="42">
        <v>3.31</v>
      </c>
      <c r="K19" s="42">
        <v>3.4</v>
      </c>
      <c r="L19" s="42">
        <v>3.49</v>
      </c>
      <c r="M19" s="42">
        <v>3.59</v>
      </c>
      <c r="N19" s="42">
        <v>3.7</v>
      </c>
      <c r="O19" s="42">
        <v>3.83</v>
      </c>
      <c r="P19" s="42">
        <v>3.97</v>
      </c>
      <c r="Q19" s="42">
        <v>4.1399999999999952</v>
      </c>
      <c r="R19" s="42">
        <v>4.3200000000000047</v>
      </c>
      <c r="S19" s="42">
        <v>4.53</v>
      </c>
      <c r="T19" s="42">
        <v>4.7699999999999996</v>
      </c>
      <c r="U19" s="42">
        <v>5.0200000000000049</v>
      </c>
      <c r="V19" s="42">
        <v>5.31</v>
      </c>
      <c r="W19" s="42">
        <v>5.61</v>
      </c>
      <c r="X19" s="42">
        <v>5.9500000000000046</v>
      </c>
      <c r="Y19" s="42">
        <v>6.31</v>
      </c>
      <c r="Z19" s="42">
        <v>6.71</v>
      </c>
      <c r="AA19" s="42">
        <v>7.13</v>
      </c>
      <c r="AB19" s="42">
        <v>7.61</v>
      </c>
      <c r="AC19" s="42">
        <v>8.11</v>
      </c>
      <c r="AD19" s="42">
        <v>8.6599999999999913</v>
      </c>
      <c r="AE19" s="42">
        <v>9.2500000000000089</v>
      </c>
      <c r="AF19" s="42">
        <v>9.9</v>
      </c>
      <c r="AG19" s="42">
        <v>10.599999999999991</v>
      </c>
      <c r="AH19" s="42">
        <v>11.37</v>
      </c>
      <c r="AI19" s="42">
        <v>12.2</v>
      </c>
      <c r="AJ19" s="42">
        <v>13.09</v>
      </c>
      <c r="AK19" s="42">
        <v>14.07</v>
      </c>
      <c r="AL19" s="42">
        <v>15.14</v>
      </c>
      <c r="AM19" s="42">
        <v>16.300000000000018</v>
      </c>
      <c r="AN19" s="42">
        <v>17.57</v>
      </c>
      <c r="AO19" s="42">
        <v>18.940000000000001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</row>
    <row r="20" spans="1:58" x14ac:dyDescent="0.2">
      <c r="A20" s="42" t="s">
        <v>21</v>
      </c>
      <c r="B20" s="42" t="s">
        <v>14</v>
      </c>
      <c r="C20" s="42">
        <v>8</v>
      </c>
      <c r="D20" s="42">
        <v>19</v>
      </c>
      <c r="E20" s="42">
        <v>3.0300000000000025</v>
      </c>
      <c r="F20" s="42">
        <v>3.15</v>
      </c>
      <c r="G20" s="42">
        <v>3.26</v>
      </c>
      <c r="H20" s="42">
        <v>3.36</v>
      </c>
      <c r="I20" s="42">
        <v>3.45</v>
      </c>
      <c r="J20" s="42">
        <v>3.55</v>
      </c>
      <c r="K20" s="42">
        <v>3.64</v>
      </c>
      <c r="L20" s="42">
        <v>3.74</v>
      </c>
      <c r="M20" s="42">
        <v>3.85</v>
      </c>
      <c r="N20" s="42">
        <v>3.98</v>
      </c>
      <c r="O20" s="42">
        <v>4.1100000000000003</v>
      </c>
      <c r="P20" s="42">
        <v>4.28</v>
      </c>
      <c r="Q20" s="42">
        <v>4.4599999999999955</v>
      </c>
      <c r="R20" s="42">
        <v>4.66</v>
      </c>
      <c r="S20" s="42">
        <v>4.8899999999999997</v>
      </c>
      <c r="T20" s="42">
        <v>5.149999999999995</v>
      </c>
      <c r="U20" s="42">
        <v>5.43</v>
      </c>
      <c r="V20" s="42">
        <v>5.7400000000000047</v>
      </c>
      <c r="W20" s="42">
        <v>6.08</v>
      </c>
      <c r="X20" s="42">
        <v>6.44</v>
      </c>
      <c r="Y20" s="42">
        <v>6.84</v>
      </c>
      <c r="Z20" s="42">
        <v>7.28</v>
      </c>
      <c r="AA20" s="42">
        <v>7.74</v>
      </c>
      <c r="AB20" s="42">
        <v>8.2400000000000091</v>
      </c>
      <c r="AC20" s="42">
        <v>8.7999999999999901</v>
      </c>
      <c r="AD20" s="42">
        <v>9.4</v>
      </c>
      <c r="AE20" s="42">
        <v>10.04999999999999</v>
      </c>
      <c r="AF20" s="42">
        <v>10.75</v>
      </c>
      <c r="AG20" s="42">
        <v>11.51</v>
      </c>
      <c r="AH20" s="42">
        <v>12.35</v>
      </c>
      <c r="AI20" s="42">
        <v>13.25</v>
      </c>
      <c r="AJ20" s="42">
        <v>14.23</v>
      </c>
      <c r="AK20" s="42">
        <v>15.3</v>
      </c>
      <c r="AL20" s="42">
        <v>16.46</v>
      </c>
      <c r="AM20" s="42">
        <v>17.710000000000019</v>
      </c>
      <c r="AN20" s="42">
        <v>19.08000000000002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</row>
    <row r="21" spans="1:58" x14ac:dyDescent="0.2">
      <c r="A21" s="42" t="s">
        <v>21</v>
      </c>
      <c r="B21" s="42" t="s">
        <v>14</v>
      </c>
      <c r="C21" s="42">
        <v>8</v>
      </c>
      <c r="D21" s="42">
        <v>20</v>
      </c>
      <c r="E21" s="42">
        <v>3.23</v>
      </c>
      <c r="F21" s="42">
        <v>3.35</v>
      </c>
      <c r="G21" s="42">
        <v>3.47</v>
      </c>
      <c r="H21" s="42">
        <v>3.58</v>
      </c>
      <c r="I21" s="42">
        <v>3.68</v>
      </c>
      <c r="J21" s="42">
        <v>3.78</v>
      </c>
      <c r="K21" s="42">
        <v>3.88</v>
      </c>
      <c r="L21" s="42">
        <v>3.99</v>
      </c>
      <c r="M21" s="42">
        <v>4.12</v>
      </c>
      <c r="N21" s="42">
        <v>4.26</v>
      </c>
      <c r="O21" s="42">
        <v>4.41</v>
      </c>
      <c r="P21" s="42">
        <v>4.5899999999999954</v>
      </c>
      <c r="Q21" s="42">
        <v>4.79</v>
      </c>
      <c r="R21" s="42">
        <v>5.0199999999999951</v>
      </c>
      <c r="S21" s="42">
        <v>5.28</v>
      </c>
      <c r="T21" s="42">
        <v>5.56</v>
      </c>
      <c r="U21" s="42">
        <v>5.87</v>
      </c>
      <c r="V21" s="42">
        <v>6.2</v>
      </c>
      <c r="W21" s="42">
        <v>6.57</v>
      </c>
      <c r="X21" s="42">
        <v>6.97</v>
      </c>
      <c r="Y21" s="42">
        <v>7.4</v>
      </c>
      <c r="Z21" s="42">
        <v>7.87</v>
      </c>
      <c r="AA21" s="42">
        <v>8.3800000000000008</v>
      </c>
      <c r="AB21" s="42">
        <v>8.9200000000000088</v>
      </c>
      <c r="AC21" s="42">
        <v>9.5200000000000085</v>
      </c>
      <c r="AD21" s="42">
        <v>10.170000000000009</v>
      </c>
      <c r="AE21" s="42">
        <v>10.87</v>
      </c>
      <c r="AF21" s="42">
        <v>11.64</v>
      </c>
      <c r="AG21" s="42">
        <v>12.47</v>
      </c>
      <c r="AH21" s="42">
        <v>13.38</v>
      </c>
      <c r="AI21" s="42">
        <v>14.36</v>
      </c>
      <c r="AJ21" s="42">
        <v>15.42</v>
      </c>
      <c r="AK21" s="42">
        <v>16.579999999999998</v>
      </c>
      <c r="AL21" s="42">
        <v>17.829999999999998</v>
      </c>
      <c r="AM21" s="42">
        <v>19.190000000000001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</row>
    <row r="22" spans="1:58" x14ac:dyDescent="0.2">
      <c r="A22" s="42" t="s">
        <v>21</v>
      </c>
      <c r="B22" s="42" t="s">
        <v>14</v>
      </c>
      <c r="C22" s="42">
        <v>8</v>
      </c>
      <c r="D22" s="42">
        <v>21</v>
      </c>
      <c r="E22" s="42">
        <v>3.42</v>
      </c>
      <c r="F22" s="42">
        <v>3.56</v>
      </c>
      <c r="G22" s="42">
        <v>3.68</v>
      </c>
      <c r="H22" s="42">
        <v>3.8</v>
      </c>
      <c r="I22" s="42">
        <v>3.91</v>
      </c>
      <c r="J22" s="42">
        <v>4.0199999999999996</v>
      </c>
      <c r="K22" s="42">
        <v>4.1300000000000043</v>
      </c>
      <c r="L22" s="42">
        <v>4.2699999999999951</v>
      </c>
      <c r="M22" s="42">
        <v>4.41</v>
      </c>
      <c r="N22" s="42">
        <v>4.55</v>
      </c>
      <c r="O22" s="42">
        <v>4.7299999999999951</v>
      </c>
      <c r="P22" s="42">
        <v>4.92</v>
      </c>
      <c r="Q22" s="42">
        <v>5.14</v>
      </c>
      <c r="R22" s="42">
        <v>5.3899999999999952</v>
      </c>
      <c r="S22" s="42">
        <v>5.6699999999999955</v>
      </c>
      <c r="T22" s="42">
        <v>5.98</v>
      </c>
      <c r="U22" s="42">
        <v>6.31</v>
      </c>
      <c r="V22" s="42">
        <v>6.68</v>
      </c>
      <c r="W22" s="42">
        <v>7.07</v>
      </c>
      <c r="X22" s="42">
        <v>7.51</v>
      </c>
      <c r="Y22" s="42">
        <v>7.98</v>
      </c>
      <c r="Z22" s="42">
        <v>8.4799999999999915</v>
      </c>
      <c r="AA22" s="42">
        <v>9.0299999999999994</v>
      </c>
      <c r="AB22" s="42">
        <v>9.6300000000000097</v>
      </c>
      <c r="AC22" s="42">
        <v>10.279999999999982</v>
      </c>
      <c r="AD22" s="42">
        <v>10.98</v>
      </c>
      <c r="AE22" s="42">
        <v>11.75</v>
      </c>
      <c r="AF22" s="42">
        <v>12.58</v>
      </c>
      <c r="AG22" s="42">
        <v>13.48</v>
      </c>
      <c r="AH22" s="42">
        <v>14.45</v>
      </c>
      <c r="AI22" s="42">
        <v>15.52</v>
      </c>
      <c r="AJ22" s="42">
        <v>16.670000000000002</v>
      </c>
      <c r="AK22" s="42">
        <v>17.910000000000036</v>
      </c>
      <c r="AL22" s="42">
        <v>19.260000000000002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</row>
    <row r="23" spans="1:58" x14ac:dyDescent="0.2">
      <c r="A23" s="42" t="s">
        <v>21</v>
      </c>
      <c r="B23" s="42" t="s">
        <v>14</v>
      </c>
      <c r="C23" s="42">
        <v>8</v>
      </c>
      <c r="D23" s="42">
        <v>22</v>
      </c>
      <c r="E23" s="42">
        <v>3.63</v>
      </c>
      <c r="F23" s="42">
        <v>3.77</v>
      </c>
      <c r="G23" s="42">
        <v>3.9</v>
      </c>
      <c r="H23" s="42">
        <v>4.03</v>
      </c>
      <c r="I23" s="42">
        <v>4.1500000000000004</v>
      </c>
      <c r="J23" s="42">
        <v>4.2700000000000049</v>
      </c>
      <c r="K23" s="42">
        <v>4.4000000000000004</v>
      </c>
      <c r="L23" s="42">
        <v>4.54</v>
      </c>
      <c r="M23" s="42">
        <v>4.6900000000000004</v>
      </c>
      <c r="N23" s="42">
        <v>4.8600000000000003</v>
      </c>
      <c r="O23" s="42">
        <v>5.0500000000000043</v>
      </c>
      <c r="P23" s="42">
        <v>5.27</v>
      </c>
      <c r="Q23" s="42">
        <v>5.5199999999999951</v>
      </c>
      <c r="R23" s="42">
        <v>5.78</v>
      </c>
      <c r="S23" s="42">
        <v>6.09</v>
      </c>
      <c r="T23" s="42">
        <v>6.42</v>
      </c>
      <c r="U23" s="42">
        <v>6.79</v>
      </c>
      <c r="V23" s="42">
        <v>7.18</v>
      </c>
      <c r="W23" s="42">
        <v>7.61</v>
      </c>
      <c r="X23" s="42">
        <v>8.08</v>
      </c>
      <c r="Y23" s="42">
        <v>8.59</v>
      </c>
      <c r="Z23" s="42">
        <v>9.1299999999999901</v>
      </c>
      <c r="AA23" s="42">
        <v>9.7299999999999915</v>
      </c>
      <c r="AB23" s="42">
        <v>10.38</v>
      </c>
      <c r="AC23" s="42">
        <v>11.07</v>
      </c>
      <c r="AD23" s="42">
        <v>11.84</v>
      </c>
      <c r="AE23" s="42">
        <v>12.66</v>
      </c>
      <c r="AF23" s="42">
        <v>13.56</v>
      </c>
      <c r="AG23" s="42">
        <v>14.53</v>
      </c>
      <c r="AH23" s="42">
        <v>15.58</v>
      </c>
      <c r="AI23" s="42">
        <v>16.73</v>
      </c>
      <c r="AJ23" s="42">
        <v>17.97</v>
      </c>
      <c r="AK23" s="42">
        <v>19.309999999999999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</row>
    <row r="24" spans="1:58" x14ac:dyDescent="0.2">
      <c r="A24" s="42" t="s">
        <v>21</v>
      </c>
      <c r="B24" s="42" t="s">
        <v>14</v>
      </c>
      <c r="C24" s="42">
        <v>8</v>
      </c>
      <c r="D24" s="42">
        <v>23</v>
      </c>
      <c r="E24" s="42">
        <v>3.84</v>
      </c>
      <c r="F24" s="42">
        <v>3.99</v>
      </c>
      <c r="G24" s="42">
        <v>4.1300000000000043</v>
      </c>
      <c r="H24" s="42">
        <v>4.2699999999999951</v>
      </c>
      <c r="I24" s="42">
        <v>4.4000000000000048</v>
      </c>
      <c r="J24" s="42">
        <v>4.54</v>
      </c>
      <c r="K24" s="42">
        <v>4.6699999999999955</v>
      </c>
      <c r="L24" s="42">
        <v>4.82</v>
      </c>
      <c r="M24" s="42">
        <v>5</v>
      </c>
      <c r="N24" s="42">
        <v>5.18</v>
      </c>
      <c r="O24" s="42">
        <v>5.3899999999999952</v>
      </c>
      <c r="P24" s="42">
        <v>5.63</v>
      </c>
      <c r="Q24" s="42">
        <v>5.899999999999995</v>
      </c>
      <c r="R24" s="42">
        <v>6.19</v>
      </c>
      <c r="S24" s="42">
        <v>6.52</v>
      </c>
      <c r="T24" s="42">
        <v>6.88</v>
      </c>
      <c r="U24" s="42">
        <v>7.28</v>
      </c>
      <c r="V24" s="42">
        <v>7.71</v>
      </c>
      <c r="W24" s="42">
        <v>8.17</v>
      </c>
      <c r="X24" s="42">
        <v>8.68</v>
      </c>
      <c r="Y24" s="42">
        <v>9.2199999999999918</v>
      </c>
      <c r="Z24" s="42">
        <v>9.82</v>
      </c>
      <c r="AA24" s="42">
        <v>10.46</v>
      </c>
      <c r="AB24" s="42">
        <v>11.159999999999991</v>
      </c>
      <c r="AC24" s="42">
        <v>11.9</v>
      </c>
      <c r="AD24" s="42">
        <v>12.73</v>
      </c>
      <c r="AE24" s="42">
        <v>13.62</v>
      </c>
      <c r="AF24" s="42">
        <v>14.59</v>
      </c>
      <c r="AG24" s="42">
        <v>15.64</v>
      </c>
      <c r="AH24" s="42">
        <v>16.779999999999983</v>
      </c>
      <c r="AI24" s="42">
        <v>18</v>
      </c>
      <c r="AJ24" s="42">
        <v>19.329999999999981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</row>
    <row r="25" spans="1:58" x14ac:dyDescent="0.2">
      <c r="A25" s="42" t="s">
        <v>21</v>
      </c>
      <c r="B25" s="42" t="s">
        <v>14</v>
      </c>
      <c r="C25" s="42">
        <v>8</v>
      </c>
      <c r="D25" s="42">
        <v>24</v>
      </c>
      <c r="E25" s="42">
        <v>4.05</v>
      </c>
      <c r="F25" s="42">
        <v>4.22</v>
      </c>
      <c r="G25" s="42">
        <v>4.3600000000000003</v>
      </c>
      <c r="H25" s="42">
        <v>4.5100000000000042</v>
      </c>
      <c r="I25" s="42">
        <v>4.6599999999999957</v>
      </c>
      <c r="J25" s="42">
        <v>4.7999999999999954</v>
      </c>
      <c r="K25" s="42">
        <v>4.96</v>
      </c>
      <c r="L25" s="42">
        <v>5.13</v>
      </c>
      <c r="M25" s="42">
        <v>5.3100000000000049</v>
      </c>
      <c r="N25" s="42">
        <v>5.52</v>
      </c>
      <c r="O25" s="42">
        <v>5.75</v>
      </c>
      <c r="P25" s="42">
        <v>6</v>
      </c>
      <c r="Q25" s="42">
        <v>6.29</v>
      </c>
      <c r="R25" s="42">
        <v>6.62</v>
      </c>
      <c r="S25" s="42">
        <v>6.98</v>
      </c>
      <c r="T25" s="42">
        <v>7.36</v>
      </c>
      <c r="U25" s="42">
        <v>7.79</v>
      </c>
      <c r="V25" s="42">
        <v>8.2500000000000089</v>
      </c>
      <c r="W25" s="42">
        <v>8.7500000000000089</v>
      </c>
      <c r="X25" s="42">
        <v>9.2999999999999901</v>
      </c>
      <c r="Y25" s="42">
        <v>9.89</v>
      </c>
      <c r="Z25" s="42">
        <v>10.53</v>
      </c>
      <c r="AA25" s="42">
        <v>11.22</v>
      </c>
      <c r="AB25" s="42">
        <v>11.97</v>
      </c>
      <c r="AC25" s="42">
        <v>12.79</v>
      </c>
      <c r="AD25" s="42">
        <v>13.67</v>
      </c>
      <c r="AE25" s="42">
        <v>14.63</v>
      </c>
      <c r="AF25" s="42">
        <v>15.67</v>
      </c>
      <c r="AG25" s="42">
        <v>16.8</v>
      </c>
      <c r="AH25" s="42">
        <v>18.02</v>
      </c>
      <c r="AI25" s="42">
        <v>19.33000000000002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</row>
    <row r="26" spans="1:58" x14ac:dyDescent="0.2">
      <c r="A26" s="42" t="s">
        <v>21</v>
      </c>
      <c r="B26" s="42" t="s">
        <v>14</v>
      </c>
      <c r="C26" s="42">
        <v>8</v>
      </c>
      <c r="D26" s="42">
        <v>25</v>
      </c>
      <c r="E26" s="42">
        <v>4.2699999999999996</v>
      </c>
      <c r="F26" s="42">
        <v>4.4400000000000004</v>
      </c>
      <c r="G26" s="42">
        <v>4.6100000000000003</v>
      </c>
      <c r="H26" s="42">
        <v>4.7600000000000042</v>
      </c>
      <c r="I26" s="42">
        <v>4.9200000000000044</v>
      </c>
      <c r="J26" s="42">
        <v>5.08</v>
      </c>
      <c r="K26" s="42">
        <v>5.25</v>
      </c>
      <c r="L26" s="42">
        <v>5.43</v>
      </c>
      <c r="M26" s="42">
        <v>5.64</v>
      </c>
      <c r="N26" s="42">
        <v>5.87</v>
      </c>
      <c r="O26" s="42">
        <v>6.12</v>
      </c>
      <c r="P26" s="42">
        <v>6.4</v>
      </c>
      <c r="Q26" s="42">
        <v>6.72</v>
      </c>
      <c r="R26" s="42">
        <v>7.06</v>
      </c>
      <c r="S26" s="42">
        <v>7.45</v>
      </c>
      <c r="T26" s="42">
        <v>7.87</v>
      </c>
      <c r="U26" s="42">
        <v>8.33</v>
      </c>
      <c r="V26" s="42">
        <v>8.83</v>
      </c>
      <c r="W26" s="42">
        <v>9.3699999999999992</v>
      </c>
      <c r="X26" s="42">
        <v>9.9500000000000099</v>
      </c>
      <c r="Y26" s="42">
        <v>10.59</v>
      </c>
      <c r="Z26" s="42">
        <v>11.28</v>
      </c>
      <c r="AA26" s="42">
        <v>12.02</v>
      </c>
      <c r="AB26" s="42">
        <v>12.84</v>
      </c>
      <c r="AC26" s="42">
        <v>13.7</v>
      </c>
      <c r="AD26" s="42">
        <v>14.66</v>
      </c>
      <c r="AE26" s="42">
        <v>15.69</v>
      </c>
      <c r="AF26" s="42">
        <v>16.8</v>
      </c>
      <c r="AG26" s="42">
        <v>18.019999999999982</v>
      </c>
      <c r="AH26" s="42">
        <v>19.309999999999999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</row>
    <row r="27" spans="1:58" x14ac:dyDescent="0.2">
      <c r="A27" s="42" t="s">
        <v>21</v>
      </c>
      <c r="B27" s="42" t="s">
        <v>14</v>
      </c>
      <c r="C27" s="42">
        <v>8</v>
      </c>
      <c r="D27" s="42">
        <v>26</v>
      </c>
      <c r="E27" s="42">
        <v>4.5</v>
      </c>
      <c r="F27" s="42">
        <v>4.68</v>
      </c>
      <c r="G27" s="42">
        <v>4.8600000000000003</v>
      </c>
      <c r="H27" s="42">
        <v>5.03</v>
      </c>
      <c r="I27" s="42">
        <v>5.2000000000000046</v>
      </c>
      <c r="J27" s="42">
        <v>5.37</v>
      </c>
      <c r="K27" s="42">
        <v>5.5599999999999952</v>
      </c>
      <c r="L27" s="42">
        <v>5.76</v>
      </c>
      <c r="M27" s="42">
        <v>5.99</v>
      </c>
      <c r="N27" s="42">
        <v>6.23</v>
      </c>
      <c r="O27" s="42">
        <v>6.5</v>
      </c>
      <c r="P27" s="42">
        <v>6.81</v>
      </c>
      <c r="Q27" s="42">
        <v>7.16</v>
      </c>
      <c r="R27" s="42">
        <v>7.53</v>
      </c>
      <c r="S27" s="42">
        <v>7.94</v>
      </c>
      <c r="T27" s="42">
        <v>8.4</v>
      </c>
      <c r="U27" s="42">
        <v>8.9</v>
      </c>
      <c r="V27" s="42">
        <v>9.4299999999999908</v>
      </c>
      <c r="W27" s="42">
        <v>10.02</v>
      </c>
      <c r="X27" s="42">
        <v>10.65</v>
      </c>
      <c r="Y27" s="42">
        <v>11.319999999999991</v>
      </c>
      <c r="Z27" s="42">
        <v>12.06</v>
      </c>
      <c r="AA27" s="42">
        <v>12.86</v>
      </c>
      <c r="AB27" s="42">
        <v>13.73</v>
      </c>
      <c r="AC27" s="42">
        <v>14.67</v>
      </c>
      <c r="AD27" s="42">
        <v>15.7</v>
      </c>
      <c r="AE27" s="42">
        <v>16.8</v>
      </c>
      <c r="AF27" s="42">
        <v>17.99000000000002</v>
      </c>
      <c r="AG27" s="42">
        <v>19.279999999999962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</row>
    <row r="28" spans="1:58" x14ac:dyDescent="0.2">
      <c r="A28" s="42" t="s">
        <v>21</v>
      </c>
      <c r="B28" s="42" t="s">
        <v>14</v>
      </c>
      <c r="C28" s="42">
        <v>8</v>
      </c>
      <c r="D28" s="42">
        <v>27</v>
      </c>
      <c r="E28" s="42">
        <v>4.74</v>
      </c>
      <c r="F28" s="42">
        <v>4.93</v>
      </c>
      <c r="G28" s="42">
        <v>5.1200000000000045</v>
      </c>
      <c r="H28" s="42">
        <v>5.3</v>
      </c>
      <c r="I28" s="42">
        <v>5.48</v>
      </c>
      <c r="J28" s="42">
        <v>5.67</v>
      </c>
      <c r="K28" s="42">
        <v>5.88</v>
      </c>
      <c r="L28" s="42">
        <v>6.1</v>
      </c>
      <c r="M28" s="42">
        <v>6.34</v>
      </c>
      <c r="N28" s="42">
        <v>6.61</v>
      </c>
      <c r="O28" s="42">
        <v>6.91</v>
      </c>
      <c r="P28" s="42">
        <v>7.25</v>
      </c>
      <c r="Q28" s="42">
        <v>7.61</v>
      </c>
      <c r="R28" s="42">
        <v>8.01</v>
      </c>
      <c r="S28" s="42">
        <v>8.4700000000000095</v>
      </c>
      <c r="T28" s="42">
        <v>8.9500000000000099</v>
      </c>
      <c r="U28" s="42">
        <v>9.4899999999999913</v>
      </c>
      <c r="V28" s="42">
        <v>10.060000000000009</v>
      </c>
      <c r="W28" s="42">
        <v>10.680000000000009</v>
      </c>
      <c r="X28" s="42">
        <v>11.36</v>
      </c>
      <c r="Y28" s="42">
        <v>12.09</v>
      </c>
      <c r="Z28" s="42">
        <v>12.88</v>
      </c>
      <c r="AA28" s="42">
        <v>13.74</v>
      </c>
      <c r="AB28" s="42">
        <v>14.67</v>
      </c>
      <c r="AC28" s="42">
        <v>15.679999999999982</v>
      </c>
      <c r="AD28" s="42">
        <v>16.780000000000019</v>
      </c>
      <c r="AE28" s="42">
        <v>17.959999999999983</v>
      </c>
      <c r="AF28" s="42">
        <v>19.230000000000018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</row>
    <row r="29" spans="1:58" x14ac:dyDescent="0.2">
      <c r="A29" s="42" t="s">
        <v>21</v>
      </c>
      <c r="B29" s="42" t="s">
        <v>14</v>
      </c>
      <c r="C29" s="42">
        <v>8</v>
      </c>
      <c r="D29" s="42">
        <v>28</v>
      </c>
      <c r="E29" s="42">
        <v>4.9799999999999951</v>
      </c>
      <c r="F29" s="42">
        <v>5.19</v>
      </c>
      <c r="G29" s="42">
        <v>5.3799999999999955</v>
      </c>
      <c r="H29" s="42">
        <v>5.58</v>
      </c>
      <c r="I29" s="42">
        <v>5.77</v>
      </c>
      <c r="J29" s="42">
        <v>5.9899999999999958</v>
      </c>
      <c r="K29" s="42">
        <v>6.21</v>
      </c>
      <c r="L29" s="42">
        <v>6.46</v>
      </c>
      <c r="M29" s="42">
        <v>6.71</v>
      </c>
      <c r="N29" s="42">
        <v>7.01</v>
      </c>
      <c r="O29" s="42">
        <v>7.33</v>
      </c>
      <c r="P29" s="42">
        <v>7.69</v>
      </c>
      <c r="Q29" s="42">
        <v>8.09</v>
      </c>
      <c r="R29" s="42">
        <v>8.52</v>
      </c>
      <c r="S29" s="42">
        <v>9</v>
      </c>
      <c r="T29" s="42">
        <v>9.5299999999999994</v>
      </c>
      <c r="U29" s="42">
        <v>10.1</v>
      </c>
      <c r="V29" s="42">
        <v>10.72</v>
      </c>
      <c r="W29" s="42">
        <v>11.39</v>
      </c>
      <c r="X29" s="42">
        <v>12.11</v>
      </c>
      <c r="Y29" s="42">
        <v>12.9</v>
      </c>
      <c r="Z29" s="42">
        <v>13.75</v>
      </c>
      <c r="AA29" s="42">
        <v>14.67</v>
      </c>
      <c r="AB29" s="42">
        <v>15.67</v>
      </c>
      <c r="AC29" s="42">
        <v>16.75</v>
      </c>
      <c r="AD29" s="42">
        <v>17.91</v>
      </c>
      <c r="AE29" s="42">
        <v>19.16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</row>
    <row r="30" spans="1:58" x14ac:dyDescent="0.2">
      <c r="A30" s="42" t="s">
        <v>21</v>
      </c>
      <c r="B30" s="42" t="s">
        <v>14</v>
      </c>
      <c r="C30" s="42">
        <v>8</v>
      </c>
      <c r="D30" s="42">
        <v>29</v>
      </c>
      <c r="E30" s="42">
        <v>5.23</v>
      </c>
      <c r="F30" s="42">
        <v>5.4399999999999951</v>
      </c>
      <c r="G30" s="42">
        <v>5.66</v>
      </c>
      <c r="H30" s="42">
        <v>5.88</v>
      </c>
      <c r="I30" s="42">
        <v>6.09</v>
      </c>
      <c r="J30" s="42">
        <v>6.31</v>
      </c>
      <c r="K30" s="42">
        <v>6.56</v>
      </c>
      <c r="L30" s="42">
        <v>6.82</v>
      </c>
      <c r="M30" s="42">
        <v>7.11</v>
      </c>
      <c r="N30" s="42">
        <v>7.43</v>
      </c>
      <c r="O30" s="42">
        <v>7.78</v>
      </c>
      <c r="P30" s="42">
        <v>8.16</v>
      </c>
      <c r="Q30" s="42">
        <v>8.59</v>
      </c>
      <c r="R30" s="42">
        <v>9.06</v>
      </c>
      <c r="S30" s="42">
        <v>9.58</v>
      </c>
      <c r="T30" s="42">
        <v>10.14</v>
      </c>
      <c r="U30" s="42">
        <v>10.750000000000009</v>
      </c>
      <c r="V30" s="42">
        <v>11.4</v>
      </c>
      <c r="W30" s="42">
        <v>12.12</v>
      </c>
      <c r="X30" s="42">
        <v>12.9</v>
      </c>
      <c r="Y30" s="42">
        <v>13.74</v>
      </c>
      <c r="Z30" s="42">
        <v>14.66</v>
      </c>
      <c r="AA30" s="42">
        <v>15.64</v>
      </c>
      <c r="AB30" s="42">
        <v>16.7</v>
      </c>
      <c r="AC30" s="42">
        <v>17.850000000000001</v>
      </c>
      <c r="AD30" s="42">
        <v>19.09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</row>
    <row r="31" spans="1:58" x14ac:dyDescent="0.2">
      <c r="A31" s="42" t="s">
        <v>21</v>
      </c>
      <c r="B31" s="42" t="s">
        <v>14</v>
      </c>
      <c r="C31" s="42">
        <v>8</v>
      </c>
      <c r="D31" s="42">
        <v>30</v>
      </c>
      <c r="E31" s="42">
        <v>5.49</v>
      </c>
      <c r="F31" s="42">
        <v>5.72</v>
      </c>
      <c r="G31" s="42">
        <v>5.95</v>
      </c>
      <c r="H31" s="42">
        <v>6.18</v>
      </c>
      <c r="I31" s="42">
        <v>6.41</v>
      </c>
      <c r="J31" s="42">
        <v>6.65</v>
      </c>
      <c r="K31" s="42">
        <v>6.92</v>
      </c>
      <c r="L31" s="42">
        <v>7.2</v>
      </c>
      <c r="M31" s="42">
        <v>7.52</v>
      </c>
      <c r="N31" s="42">
        <v>7.85</v>
      </c>
      <c r="O31" s="42">
        <v>8.2300000000000093</v>
      </c>
      <c r="P31" s="42">
        <v>8.66</v>
      </c>
      <c r="Q31" s="42">
        <v>9.11</v>
      </c>
      <c r="R31" s="42">
        <v>9.6199999999999992</v>
      </c>
      <c r="S31" s="42">
        <v>10.16</v>
      </c>
      <c r="T31" s="42">
        <v>10.769999999999991</v>
      </c>
      <c r="U31" s="42">
        <v>11.42</v>
      </c>
      <c r="V31" s="42">
        <v>12.13</v>
      </c>
      <c r="W31" s="42">
        <v>12.89</v>
      </c>
      <c r="X31" s="42">
        <v>13.73</v>
      </c>
      <c r="Y31" s="42">
        <v>14.62</v>
      </c>
      <c r="Z31" s="42">
        <v>15.61</v>
      </c>
      <c r="AA31" s="42">
        <v>16.649999999999999</v>
      </c>
      <c r="AB31" s="42">
        <v>17.78</v>
      </c>
      <c r="AC31" s="42">
        <v>19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</row>
    <row r="32" spans="1:58" x14ac:dyDescent="0.2">
      <c r="A32" s="42" t="s">
        <v>21</v>
      </c>
      <c r="B32" s="42" t="s">
        <v>26</v>
      </c>
      <c r="C32" s="42">
        <v>8</v>
      </c>
      <c r="D32" s="42">
        <v>1</v>
      </c>
      <c r="E32" s="42">
        <v>0.06</v>
      </c>
      <c r="F32" s="42">
        <v>7.0000000000000007E-2</v>
      </c>
      <c r="G32" s="42">
        <v>7.0000000000000007E-2</v>
      </c>
      <c r="H32" s="42">
        <v>7.0000000000000007E-2</v>
      </c>
      <c r="I32" s="42">
        <v>7.0000000000000076E-2</v>
      </c>
      <c r="J32" s="42">
        <v>6.9999999999999923E-2</v>
      </c>
      <c r="K32" s="42">
        <v>0.08</v>
      </c>
      <c r="L32" s="42">
        <v>0.08</v>
      </c>
      <c r="M32" s="42">
        <v>0.08</v>
      </c>
      <c r="N32" s="42">
        <v>7.9999999999999932E-2</v>
      </c>
      <c r="O32" s="42">
        <v>8.9999999999999927E-2</v>
      </c>
      <c r="P32" s="42">
        <v>8.0000000000000071E-2</v>
      </c>
      <c r="Q32" s="42">
        <v>0.09</v>
      </c>
      <c r="R32" s="42">
        <v>0.09</v>
      </c>
      <c r="S32" s="42">
        <v>0.09</v>
      </c>
      <c r="T32" s="42">
        <v>0.09</v>
      </c>
      <c r="U32" s="42">
        <v>0.1</v>
      </c>
      <c r="V32" s="42">
        <v>0.1</v>
      </c>
      <c r="W32" s="42">
        <v>0.11</v>
      </c>
      <c r="X32" s="42">
        <v>0.11</v>
      </c>
      <c r="Y32" s="42">
        <v>0.12</v>
      </c>
      <c r="Z32" s="42">
        <v>0.13</v>
      </c>
      <c r="AA32" s="42">
        <v>0.14000000000000001</v>
      </c>
      <c r="AB32" s="42">
        <v>0.14999999999999986</v>
      </c>
      <c r="AC32" s="42">
        <v>0.16</v>
      </c>
      <c r="AD32" s="42">
        <v>0.18000000000000013</v>
      </c>
      <c r="AE32" s="42">
        <v>0.19</v>
      </c>
      <c r="AF32" s="42">
        <v>0.21</v>
      </c>
      <c r="AG32" s="42">
        <v>0.22</v>
      </c>
      <c r="AH32" s="42">
        <v>0.24</v>
      </c>
      <c r="AI32" s="42">
        <v>0.26</v>
      </c>
      <c r="AJ32" s="42">
        <v>0.28000000000000003</v>
      </c>
      <c r="AK32" s="42">
        <v>0.31</v>
      </c>
      <c r="AL32" s="42">
        <v>0.33</v>
      </c>
      <c r="AM32" s="42">
        <v>0.35</v>
      </c>
      <c r="AN32" s="42">
        <v>0.38</v>
      </c>
      <c r="AO32" s="42">
        <v>0.42</v>
      </c>
      <c r="AP32" s="42">
        <v>0.46</v>
      </c>
      <c r="AQ32" s="42">
        <v>0.51</v>
      </c>
      <c r="AR32" s="42">
        <v>0.56000000000000005</v>
      </c>
      <c r="AS32" s="42">
        <v>0.62000000000000055</v>
      </c>
      <c r="AT32" s="42">
        <v>0.69</v>
      </c>
      <c r="AU32" s="42">
        <v>0.76000000000000056</v>
      </c>
      <c r="AV32" s="42">
        <v>0.85</v>
      </c>
      <c r="AW32" s="42">
        <v>0.95</v>
      </c>
      <c r="AX32" s="42">
        <v>1.05</v>
      </c>
      <c r="AY32" s="42">
        <v>1.1699999999999988</v>
      </c>
      <c r="AZ32" s="42">
        <v>1.3200000000000012</v>
      </c>
      <c r="BA32" s="42">
        <v>1.49</v>
      </c>
      <c r="BB32" s="42">
        <v>1.69</v>
      </c>
      <c r="BC32" s="42">
        <v>1.91</v>
      </c>
      <c r="BD32" s="42">
        <v>2.1900000000000022</v>
      </c>
      <c r="BE32" s="42">
        <v>2.5099999999999998</v>
      </c>
      <c r="BF32" s="42">
        <v>2.89</v>
      </c>
    </row>
    <row r="33" spans="1:58" x14ac:dyDescent="0.2">
      <c r="A33" s="42" t="s">
        <v>21</v>
      </c>
      <c r="B33" s="42" t="s">
        <v>26</v>
      </c>
      <c r="C33" s="42">
        <v>8</v>
      </c>
      <c r="D33" s="42">
        <v>2</v>
      </c>
      <c r="E33" s="42">
        <v>0.13</v>
      </c>
      <c r="F33" s="42">
        <v>0.13</v>
      </c>
      <c r="G33" s="42">
        <v>0.14000000000000001</v>
      </c>
      <c r="H33" s="42">
        <v>0.13</v>
      </c>
      <c r="I33" s="42">
        <v>0.14000000000000015</v>
      </c>
      <c r="J33" s="42">
        <v>0.14000000000000015</v>
      </c>
      <c r="K33" s="42">
        <v>0.15999999999999986</v>
      </c>
      <c r="L33" s="42">
        <v>0.16</v>
      </c>
      <c r="M33" s="42">
        <v>0.15</v>
      </c>
      <c r="N33" s="42">
        <v>0.16</v>
      </c>
      <c r="O33" s="42">
        <v>0.16999999999999985</v>
      </c>
      <c r="P33" s="42">
        <v>0.17000000000000015</v>
      </c>
      <c r="Q33" s="42">
        <v>0.18000000000000013</v>
      </c>
      <c r="R33" s="42">
        <v>0.18</v>
      </c>
      <c r="S33" s="42">
        <v>0.19</v>
      </c>
      <c r="T33" s="42">
        <v>0.19</v>
      </c>
      <c r="U33" s="42">
        <v>0.2</v>
      </c>
      <c r="V33" s="42">
        <v>0.2</v>
      </c>
      <c r="W33" s="42">
        <v>0.22</v>
      </c>
      <c r="X33" s="42">
        <v>0.23</v>
      </c>
      <c r="Y33" s="42">
        <v>0.23</v>
      </c>
      <c r="Z33" s="42">
        <v>0.26</v>
      </c>
      <c r="AA33" s="42">
        <v>0.27</v>
      </c>
      <c r="AB33" s="42">
        <v>0.2899999999999997</v>
      </c>
      <c r="AC33" s="42">
        <v>0.32</v>
      </c>
      <c r="AD33" s="42">
        <v>0.3400000000000003</v>
      </c>
      <c r="AE33" s="42">
        <v>0.36999999999999972</v>
      </c>
      <c r="AF33" s="42">
        <v>0.4</v>
      </c>
      <c r="AG33" s="42">
        <v>0.44</v>
      </c>
      <c r="AH33" s="42">
        <v>0.47</v>
      </c>
      <c r="AI33" s="42">
        <v>0.51</v>
      </c>
      <c r="AJ33" s="42">
        <v>0.55000000000000004</v>
      </c>
      <c r="AK33" s="42">
        <v>0.6</v>
      </c>
      <c r="AL33" s="42">
        <v>0.65</v>
      </c>
      <c r="AM33" s="42">
        <v>0.7</v>
      </c>
      <c r="AN33" s="42">
        <v>0.77</v>
      </c>
      <c r="AO33" s="42">
        <v>0.84</v>
      </c>
      <c r="AP33" s="42">
        <v>0.92</v>
      </c>
      <c r="AQ33" s="42">
        <v>1.02</v>
      </c>
      <c r="AR33" s="42">
        <v>1.1200000000000001</v>
      </c>
      <c r="AS33" s="42">
        <v>1.24</v>
      </c>
      <c r="AT33" s="42">
        <v>1.38</v>
      </c>
      <c r="AU33" s="42">
        <v>1.5300000000000011</v>
      </c>
      <c r="AV33" s="42">
        <v>1.7</v>
      </c>
      <c r="AW33" s="42">
        <v>1.89</v>
      </c>
      <c r="AX33" s="42">
        <v>2.11</v>
      </c>
      <c r="AY33" s="42">
        <v>2.36</v>
      </c>
      <c r="AZ33" s="42">
        <v>2.6499999999999977</v>
      </c>
      <c r="BA33" s="42">
        <v>2.9799999999999978</v>
      </c>
      <c r="BB33" s="42">
        <v>3.38</v>
      </c>
      <c r="BC33" s="42">
        <v>3.84</v>
      </c>
      <c r="BD33" s="42">
        <v>4.38</v>
      </c>
      <c r="BE33" s="42">
        <v>5.0199999999999996</v>
      </c>
      <c r="BF33" s="42">
        <v>0</v>
      </c>
    </row>
    <row r="34" spans="1:58" x14ac:dyDescent="0.2">
      <c r="A34" s="42" t="s">
        <v>21</v>
      </c>
      <c r="B34" s="42" t="s">
        <v>26</v>
      </c>
      <c r="C34" s="42">
        <v>8</v>
      </c>
      <c r="D34" s="42">
        <v>3</v>
      </c>
      <c r="E34" s="42">
        <v>0.19</v>
      </c>
      <c r="F34" s="42">
        <v>0.2</v>
      </c>
      <c r="G34" s="42">
        <v>0.2</v>
      </c>
      <c r="H34" s="42">
        <v>0.21</v>
      </c>
      <c r="I34" s="42">
        <v>0.21</v>
      </c>
      <c r="J34" s="42">
        <v>0.22</v>
      </c>
      <c r="K34" s="42">
        <v>0.23</v>
      </c>
      <c r="L34" s="42">
        <v>0.23</v>
      </c>
      <c r="M34" s="42">
        <v>0.23</v>
      </c>
      <c r="N34" s="42">
        <v>0.25</v>
      </c>
      <c r="O34" s="42">
        <v>0.25</v>
      </c>
      <c r="P34" s="42">
        <v>0.26</v>
      </c>
      <c r="Q34" s="42">
        <v>0.26</v>
      </c>
      <c r="R34" s="42">
        <v>0.26999999999999974</v>
      </c>
      <c r="S34" s="42">
        <v>0.28000000000000003</v>
      </c>
      <c r="T34" s="42">
        <v>0.29000000000000026</v>
      </c>
      <c r="U34" s="42">
        <v>0.2899999999999997</v>
      </c>
      <c r="V34" s="42">
        <v>0.31000000000000028</v>
      </c>
      <c r="W34" s="42">
        <v>0.32</v>
      </c>
      <c r="X34" s="42">
        <v>0.34</v>
      </c>
      <c r="Y34" s="42">
        <v>0.36999999999999972</v>
      </c>
      <c r="Z34" s="42">
        <v>0.39</v>
      </c>
      <c r="AA34" s="42">
        <v>0.42</v>
      </c>
      <c r="AB34" s="42">
        <v>0.45</v>
      </c>
      <c r="AC34" s="42">
        <v>0.49</v>
      </c>
      <c r="AD34" s="42">
        <v>0.53</v>
      </c>
      <c r="AE34" s="42">
        <v>0.56999999999999995</v>
      </c>
      <c r="AF34" s="42">
        <v>0.61000000000000054</v>
      </c>
      <c r="AG34" s="42">
        <v>0.67</v>
      </c>
      <c r="AH34" s="42">
        <v>0.72</v>
      </c>
      <c r="AI34" s="42">
        <v>0.79</v>
      </c>
      <c r="AJ34" s="42">
        <v>0.85</v>
      </c>
      <c r="AK34" s="42">
        <v>0.91</v>
      </c>
      <c r="AL34" s="42">
        <v>1</v>
      </c>
      <c r="AM34" s="42">
        <v>1.069999999999999</v>
      </c>
      <c r="AN34" s="42">
        <v>1.1799999999999988</v>
      </c>
      <c r="AO34" s="42">
        <v>1.29</v>
      </c>
      <c r="AP34" s="42">
        <v>1.4199999999999988</v>
      </c>
      <c r="AQ34" s="42">
        <v>1.56</v>
      </c>
      <c r="AR34" s="42">
        <v>1.73</v>
      </c>
      <c r="AS34" s="42">
        <v>1.91</v>
      </c>
      <c r="AT34" s="42">
        <v>2.12</v>
      </c>
      <c r="AU34" s="42">
        <v>2.35</v>
      </c>
      <c r="AV34" s="42">
        <v>2.61</v>
      </c>
      <c r="AW34" s="42">
        <v>2.9100000000000024</v>
      </c>
      <c r="AX34" s="42">
        <v>3.25</v>
      </c>
      <c r="AY34" s="42">
        <v>3.63</v>
      </c>
      <c r="AZ34" s="42">
        <v>4.09</v>
      </c>
      <c r="BA34" s="42">
        <v>4.5999999999999996</v>
      </c>
      <c r="BB34" s="42">
        <v>5.22</v>
      </c>
      <c r="BC34" s="42">
        <v>5.9300000000000042</v>
      </c>
      <c r="BD34" s="42">
        <v>6.77</v>
      </c>
      <c r="BE34" s="42">
        <v>0</v>
      </c>
      <c r="BF34" s="42">
        <v>0</v>
      </c>
    </row>
    <row r="35" spans="1:58" x14ac:dyDescent="0.2">
      <c r="A35" s="42" t="s">
        <v>21</v>
      </c>
      <c r="B35" s="42" t="s">
        <v>26</v>
      </c>
      <c r="C35" s="42">
        <v>8</v>
      </c>
      <c r="D35" s="42">
        <v>4</v>
      </c>
      <c r="E35" s="42">
        <v>0.19</v>
      </c>
      <c r="F35" s="42">
        <v>0.2</v>
      </c>
      <c r="G35" s="42">
        <v>0.21</v>
      </c>
      <c r="H35" s="42">
        <v>0.22</v>
      </c>
      <c r="I35" s="42">
        <v>0.22</v>
      </c>
      <c r="J35" s="42">
        <v>0.23</v>
      </c>
      <c r="K35" s="42">
        <v>0.24</v>
      </c>
      <c r="L35" s="42">
        <v>0.24</v>
      </c>
      <c r="M35" s="42">
        <v>0.24</v>
      </c>
      <c r="N35" s="42">
        <v>0.25</v>
      </c>
      <c r="O35" s="42">
        <v>0.26</v>
      </c>
      <c r="P35" s="42">
        <v>0.27</v>
      </c>
      <c r="Q35" s="42">
        <v>0.27</v>
      </c>
      <c r="R35" s="42">
        <v>0.28000000000000003</v>
      </c>
      <c r="S35" s="42">
        <v>0.2800000000000003</v>
      </c>
      <c r="T35" s="42">
        <v>0.2899999999999997</v>
      </c>
      <c r="U35" s="42">
        <v>0.30000000000000027</v>
      </c>
      <c r="V35" s="42">
        <v>0.32</v>
      </c>
      <c r="W35" s="42">
        <v>0.3400000000000003</v>
      </c>
      <c r="X35" s="42">
        <v>0.35</v>
      </c>
      <c r="Y35" s="42">
        <v>0.38000000000000028</v>
      </c>
      <c r="Z35" s="42">
        <v>0.41</v>
      </c>
      <c r="AA35" s="42">
        <v>0.44</v>
      </c>
      <c r="AB35" s="42">
        <v>0.47</v>
      </c>
      <c r="AC35" s="42">
        <v>0.51</v>
      </c>
      <c r="AD35" s="42">
        <v>0.56000000000000005</v>
      </c>
      <c r="AE35" s="42">
        <v>0.60000000000000053</v>
      </c>
      <c r="AF35" s="42">
        <v>0.65</v>
      </c>
      <c r="AG35" s="42">
        <v>0.70999999999999941</v>
      </c>
      <c r="AH35" s="42">
        <v>0.76</v>
      </c>
      <c r="AI35" s="42">
        <v>0.82</v>
      </c>
      <c r="AJ35" s="42">
        <v>0.89</v>
      </c>
      <c r="AK35" s="42">
        <v>0.96</v>
      </c>
      <c r="AL35" s="42">
        <v>1.0499999999999989</v>
      </c>
      <c r="AM35" s="42">
        <v>1.1399999999999999</v>
      </c>
      <c r="AN35" s="42">
        <v>1.24</v>
      </c>
      <c r="AO35" s="42">
        <v>1.3600000000000012</v>
      </c>
      <c r="AP35" s="42">
        <v>1.5000000000000011</v>
      </c>
      <c r="AQ35" s="42">
        <v>1.65</v>
      </c>
      <c r="AR35" s="42">
        <v>1.83</v>
      </c>
      <c r="AS35" s="42">
        <v>2.0299999999999998</v>
      </c>
      <c r="AT35" s="42">
        <v>2.2400000000000002</v>
      </c>
      <c r="AU35" s="42">
        <v>2.4900000000000002</v>
      </c>
      <c r="AV35" s="42">
        <v>2.7699999999999978</v>
      </c>
      <c r="AW35" s="42">
        <v>3.09</v>
      </c>
      <c r="AX35" s="42">
        <v>3.45</v>
      </c>
      <c r="AY35" s="42">
        <v>3.86</v>
      </c>
      <c r="AZ35" s="42">
        <v>4.34</v>
      </c>
      <c r="BA35" s="42">
        <v>4.8899999999999997</v>
      </c>
      <c r="BB35" s="42">
        <v>5.55</v>
      </c>
      <c r="BC35" s="42">
        <v>6.31</v>
      </c>
      <c r="BD35" s="42">
        <v>0</v>
      </c>
      <c r="BE35" s="42">
        <v>0</v>
      </c>
      <c r="BF35" s="42">
        <v>0</v>
      </c>
    </row>
    <row r="36" spans="1:58" x14ac:dyDescent="0.2">
      <c r="A36" s="42" t="s">
        <v>21</v>
      </c>
      <c r="B36" s="42" t="s">
        <v>26</v>
      </c>
      <c r="C36" s="42">
        <v>8</v>
      </c>
      <c r="D36" s="42">
        <v>5</v>
      </c>
      <c r="E36" s="42">
        <v>0.25</v>
      </c>
      <c r="F36" s="42">
        <v>0.25</v>
      </c>
      <c r="G36" s="42">
        <v>0.27</v>
      </c>
      <c r="H36" s="42">
        <v>0.27</v>
      </c>
      <c r="I36" s="42">
        <v>0.28000000000000003</v>
      </c>
      <c r="J36" s="42">
        <v>0.28999999999999998</v>
      </c>
      <c r="K36" s="42">
        <v>0.3</v>
      </c>
      <c r="L36" s="42">
        <v>0.29999999999999971</v>
      </c>
      <c r="M36" s="42">
        <v>0.31000000000000028</v>
      </c>
      <c r="N36" s="42">
        <v>0.32000000000000028</v>
      </c>
      <c r="O36" s="42">
        <v>0.33000000000000029</v>
      </c>
      <c r="P36" s="42">
        <v>0.33</v>
      </c>
      <c r="Q36" s="42">
        <v>0.34</v>
      </c>
      <c r="R36" s="42">
        <v>0.35</v>
      </c>
      <c r="S36" s="42">
        <v>0.36</v>
      </c>
      <c r="T36" s="42">
        <v>0.37</v>
      </c>
      <c r="U36" s="42">
        <v>0.39</v>
      </c>
      <c r="V36" s="42">
        <v>0.4</v>
      </c>
      <c r="W36" s="42">
        <v>0.43</v>
      </c>
      <c r="X36" s="42">
        <v>0.46</v>
      </c>
      <c r="Y36" s="42">
        <v>0.49</v>
      </c>
      <c r="Z36" s="42">
        <v>0.53</v>
      </c>
      <c r="AA36" s="42">
        <v>0.56000000000000005</v>
      </c>
      <c r="AB36" s="42">
        <v>0.61000000000000054</v>
      </c>
      <c r="AC36" s="42">
        <v>0.64999999999999947</v>
      </c>
      <c r="AD36" s="42">
        <v>0.71000000000000052</v>
      </c>
      <c r="AE36" s="42">
        <v>0.77</v>
      </c>
      <c r="AF36" s="42">
        <v>0.84</v>
      </c>
      <c r="AG36" s="42">
        <v>0.9</v>
      </c>
      <c r="AH36" s="42">
        <v>0.98</v>
      </c>
      <c r="AI36" s="42">
        <v>1.0600000000000012</v>
      </c>
      <c r="AJ36" s="42">
        <v>1.1500000000000012</v>
      </c>
      <c r="AK36" s="42">
        <v>1.2399999999999978</v>
      </c>
      <c r="AL36" s="42">
        <v>1.35</v>
      </c>
      <c r="AM36" s="42">
        <v>1.47</v>
      </c>
      <c r="AN36" s="42">
        <v>1.6</v>
      </c>
      <c r="AO36" s="42">
        <v>1.76</v>
      </c>
      <c r="AP36" s="42">
        <v>1.94</v>
      </c>
      <c r="AQ36" s="42">
        <v>2.14</v>
      </c>
      <c r="AR36" s="42">
        <v>2.3700000000000023</v>
      </c>
      <c r="AS36" s="42">
        <v>2.62</v>
      </c>
      <c r="AT36" s="42">
        <v>2.91</v>
      </c>
      <c r="AU36" s="42">
        <v>3.24</v>
      </c>
      <c r="AV36" s="42">
        <v>3.6</v>
      </c>
      <c r="AW36" s="42">
        <v>4.01</v>
      </c>
      <c r="AX36" s="42">
        <v>4.4799999999999951</v>
      </c>
      <c r="AY36" s="42">
        <v>5.0099999999999953</v>
      </c>
      <c r="AZ36" s="42">
        <v>5.64</v>
      </c>
      <c r="BA36" s="42">
        <v>6.37</v>
      </c>
      <c r="BB36" s="42">
        <v>7.22</v>
      </c>
      <c r="BC36" s="42">
        <v>0</v>
      </c>
      <c r="BD36" s="42">
        <v>0</v>
      </c>
      <c r="BE36" s="42">
        <v>0</v>
      </c>
      <c r="BF36" s="42">
        <v>0</v>
      </c>
    </row>
    <row r="37" spans="1:58" x14ac:dyDescent="0.2">
      <c r="A37" s="42" t="s">
        <v>21</v>
      </c>
      <c r="B37" s="42" t="s">
        <v>26</v>
      </c>
      <c r="C37" s="42">
        <v>8</v>
      </c>
      <c r="D37" s="42">
        <v>6</v>
      </c>
      <c r="E37" s="42">
        <v>0.29999999999999971</v>
      </c>
      <c r="F37" s="42">
        <v>0.31</v>
      </c>
      <c r="G37" s="42">
        <v>0.32000000000000028</v>
      </c>
      <c r="H37" s="42">
        <v>0.3299999999999994</v>
      </c>
      <c r="I37" s="42">
        <v>0.34</v>
      </c>
      <c r="J37" s="42">
        <v>0.35</v>
      </c>
      <c r="K37" s="42">
        <v>0.36</v>
      </c>
      <c r="L37" s="42">
        <v>0.36999999999999972</v>
      </c>
      <c r="M37" s="42">
        <v>0.37000000000000027</v>
      </c>
      <c r="N37" s="42">
        <v>0.39</v>
      </c>
      <c r="O37" s="42">
        <v>0.4</v>
      </c>
      <c r="P37" s="42">
        <v>0.4</v>
      </c>
      <c r="Q37" s="42">
        <v>0.41</v>
      </c>
      <c r="R37" s="42">
        <v>0.43</v>
      </c>
      <c r="S37" s="42">
        <v>0.44</v>
      </c>
      <c r="T37" s="42">
        <v>0.45</v>
      </c>
      <c r="U37" s="42">
        <v>0.48</v>
      </c>
      <c r="V37" s="42">
        <v>0.5</v>
      </c>
      <c r="W37" s="42">
        <v>0.53</v>
      </c>
      <c r="X37" s="42">
        <v>0.5699999999999994</v>
      </c>
      <c r="Y37" s="42">
        <v>0.61000000000000054</v>
      </c>
      <c r="Z37" s="42">
        <v>0.65</v>
      </c>
      <c r="AA37" s="42">
        <v>0.7</v>
      </c>
      <c r="AB37" s="42">
        <v>0.75</v>
      </c>
      <c r="AC37" s="42">
        <v>0.82</v>
      </c>
      <c r="AD37" s="42">
        <v>0.88</v>
      </c>
      <c r="AE37" s="42">
        <v>0.96</v>
      </c>
      <c r="AF37" s="42">
        <v>1.03</v>
      </c>
      <c r="AG37" s="42">
        <v>1.1200000000000001</v>
      </c>
      <c r="AH37" s="42">
        <v>1.2100000000000011</v>
      </c>
      <c r="AI37" s="42">
        <v>1.31</v>
      </c>
      <c r="AJ37" s="42">
        <v>1.42</v>
      </c>
      <c r="AK37" s="42">
        <v>1.54</v>
      </c>
      <c r="AL37" s="42">
        <v>1.67</v>
      </c>
      <c r="AM37" s="42">
        <v>1.82</v>
      </c>
      <c r="AN37" s="42">
        <v>2</v>
      </c>
      <c r="AO37" s="42">
        <v>2.19</v>
      </c>
      <c r="AP37" s="42">
        <v>2.42</v>
      </c>
      <c r="AQ37" s="42">
        <v>2.6699999999999977</v>
      </c>
      <c r="AR37" s="42">
        <v>2.95</v>
      </c>
      <c r="AS37" s="42">
        <v>3.27</v>
      </c>
      <c r="AT37" s="42">
        <v>3.63</v>
      </c>
      <c r="AU37" s="42">
        <v>4.03</v>
      </c>
      <c r="AV37" s="42">
        <v>4.49</v>
      </c>
      <c r="AW37" s="42">
        <v>5</v>
      </c>
      <c r="AX37" s="42">
        <v>5.59</v>
      </c>
      <c r="AY37" s="42">
        <v>6.27</v>
      </c>
      <c r="AZ37" s="42">
        <v>7.06</v>
      </c>
      <c r="BA37" s="42">
        <v>7.97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</row>
    <row r="38" spans="1:58" x14ac:dyDescent="0.2">
      <c r="A38" s="42" t="s">
        <v>21</v>
      </c>
      <c r="B38" s="42" t="s">
        <v>26</v>
      </c>
      <c r="C38" s="42">
        <v>8</v>
      </c>
      <c r="D38" s="42">
        <v>7</v>
      </c>
      <c r="E38" s="42">
        <v>0.3299999999999994</v>
      </c>
      <c r="F38" s="42">
        <v>0.3400000000000003</v>
      </c>
      <c r="G38" s="42">
        <v>0.35</v>
      </c>
      <c r="H38" s="42">
        <v>0.36</v>
      </c>
      <c r="I38" s="42">
        <v>0.36999999999999972</v>
      </c>
      <c r="J38" s="42">
        <v>0.38</v>
      </c>
      <c r="K38" s="42">
        <v>0.39</v>
      </c>
      <c r="L38" s="42">
        <v>0.41</v>
      </c>
      <c r="M38" s="42">
        <v>0.41</v>
      </c>
      <c r="N38" s="42">
        <v>0.42</v>
      </c>
      <c r="O38" s="42">
        <v>0.44</v>
      </c>
      <c r="P38" s="42">
        <v>0.44</v>
      </c>
      <c r="Q38" s="42">
        <v>0.46</v>
      </c>
      <c r="R38" s="42">
        <v>0.47</v>
      </c>
      <c r="S38" s="42">
        <v>0.49</v>
      </c>
      <c r="T38" s="42">
        <v>0.5</v>
      </c>
      <c r="U38" s="42">
        <v>0.53</v>
      </c>
      <c r="V38" s="42">
        <v>0.56000000000000005</v>
      </c>
      <c r="W38" s="42">
        <v>0.59</v>
      </c>
      <c r="X38" s="42">
        <v>0.62999999999999945</v>
      </c>
      <c r="Y38" s="42">
        <v>0.68</v>
      </c>
      <c r="Z38" s="42">
        <v>0.73000000000000054</v>
      </c>
      <c r="AA38" s="42">
        <v>0.78</v>
      </c>
      <c r="AB38" s="42">
        <v>0.85</v>
      </c>
      <c r="AC38" s="42">
        <v>0.91</v>
      </c>
      <c r="AD38" s="42">
        <v>0.99</v>
      </c>
      <c r="AE38" s="42">
        <v>1.0700000000000012</v>
      </c>
      <c r="AF38" s="42">
        <v>1.160000000000001</v>
      </c>
      <c r="AG38" s="42">
        <v>1.25</v>
      </c>
      <c r="AH38" s="42">
        <v>1.3499999999999988</v>
      </c>
      <c r="AI38" s="42">
        <v>1.4599999999999989</v>
      </c>
      <c r="AJ38" s="42">
        <v>1.58</v>
      </c>
      <c r="AK38" s="42">
        <v>1.72</v>
      </c>
      <c r="AL38" s="42">
        <v>1.88</v>
      </c>
      <c r="AM38" s="42">
        <v>2.0499999999999998</v>
      </c>
      <c r="AN38" s="42">
        <v>2.2499999999999978</v>
      </c>
      <c r="AO38" s="42">
        <v>2.4699999999999975</v>
      </c>
      <c r="AP38" s="42">
        <v>2.72</v>
      </c>
      <c r="AQ38" s="42">
        <v>3.01</v>
      </c>
      <c r="AR38" s="42">
        <v>3.32</v>
      </c>
      <c r="AS38" s="42">
        <v>3.68</v>
      </c>
      <c r="AT38" s="42">
        <v>4.09</v>
      </c>
      <c r="AU38" s="42">
        <v>4.54</v>
      </c>
      <c r="AV38" s="42">
        <v>5.05</v>
      </c>
      <c r="AW38" s="42">
        <v>5.6400000000000041</v>
      </c>
      <c r="AX38" s="42">
        <v>6.31</v>
      </c>
      <c r="AY38" s="42">
        <v>7.09</v>
      </c>
      <c r="AZ38" s="42">
        <v>7.98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</row>
    <row r="39" spans="1:58" x14ac:dyDescent="0.2">
      <c r="A39" s="42" t="s">
        <v>21</v>
      </c>
      <c r="B39" s="42" t="s">
        <v>26</v>
      </c>
      <c r="C39" s="42">
        <v>8</v>
      </c>
      <c r="D39" s="42">
        <v>8</v>
      </c>
      <c r="E39" s="42">
        <v>0.38000000000000028</v>
      </c>
      <c r="F39" s="42">
        <v>0.4</v>
      </c>
      <c r="G39" s="42">
        <v>0.41</v>
      </c>
      <c r="H39" s="42">
        <v>0.42</v>
      </c>
      <c r="I39" s="42">
        <v>0.43</v>
      </c>
      <c r="J39" s="42">
        <v>0.45</v>
      </c>
      <c r="K39" s="42">
        <v>0.45</v>
      </c>
      <c r="L39" s="42">
        <v>0.47</v>
      </c>
      <c r="M39" s="42">
        <v>0.48</v>
      </c>
      <c r="N39" s="42">
        <v>0.49</v>
      </c>
      <c r="O39" s="42">
        <v>0.5</v>
      </c>
      <c r="P39" s="42">
        <v>0.51</v>
      </c>
      <c r="Q39" s="42">
        <v>0.53</v>
      </c>
      <c r="R39" s="42">
        <v>0.54</v>
      </c>
      <c r="S39" s="42">
        <v>0.5699999999999994</v>
      </c>
      <c r="T39" s="42">
        <v>0.59</v>
      </c>
      <c r="U39" s="42">
        <v>0.61999999999999889</v>
      </c>
      <c r="V39" s="42">
        <v>0.65</v>
      </c>
      <c r="W39" s="42">
        <v>0.6999999999999994</v>
      </c>
      <c r="X39" s="42">
        <v>0.75</v>
      </c>
      <c r="Y39" s="42">
        <v>0.8</v>
      </c>
      <c r="Z39" s="42">
        <v>0.86</v>
      </c>
      <c r="AA39" s="42">
        <v>0.92</v>
      </c>
      <c r="AB39" s="42">
        <v>1</v>
      </c>
      <c r="AC39" s="42">
        <v>1.079999999999999</v>
      </c>
      <c r="AD39" s="42">
        <v>1.170000000000001</v>
      </c>
      <c r="AE39" s="42">
        <v>1.26</v>
      </c>
      <c r="AF39" s="42">
        <v>1.3600000000000012</v>
      </c>
      <c r="AG39" s="42">
        <v>1.4800000000000011</v>
      </c>
      <c r="AH39" s="42">
        <v>1.59</v>
      </c>
      <c r="AI39" s="42">
        <v>1.73</v>
      </c>
      <c r="AJ39" s="42">
        <v>1.87</v>
      </c>
      <c r="AK39" s="42">
        <v>2.04</v>
      </c>
      <c r="AL39" s="42">
        <v>2.2199999999999975</v>
      </c>
      <c r="AM39" s="42">
        <v>2.4300000000000002</v>
      </c>
      <c r="AN39" s="42">
        <v>2.6599999999999979</v>
      </c>
      <c r="AO39" s="42">
        <v>2.93</v>
      </c>
      <c r="AP39" s="42">
        <v>3.24</v>
      </c>
      <c r="AQ39" s="42">
        <v>3.57</v>
      </c>
      <c r="AR39" s="42">
        <v>3.96</v>
      </c>
      <c r="AS39" s="42">
        <v>4.38</v>
      </c>
      <c r="AT39" s="42">
        <v>4.87</v>
      </c>
      <c r="AU39" s="42">
        <v>5.41</v>
      </c>
      <c r="AV39" s="42">
        <v>6.03</v>
      </c>
      <c r="AW39" s="42">
        <v>6.72</v>
      </c>
      <c r="AX39" s="42">
        <v>7.53</v>
      </c>
      <c r="AY39" s="42">
        <v>8.4600000000000009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</row>
    <row r="40" spans="1:58" x14ac:dyDescent="0.2">
      <c r="A40" s="42" t="s">
        <v>21</v>
      </c>
      <c r="B40" s="42" t="s">
        <v>26</v>
      </c>
      <c r="C40" s="42">
        <v>8</v>
      </c>
      <c r="D40" s="42">
        <v>9</v>
      </c>
      <c r="E40" s="42">
        <v>0.43</v>
      </c>
      <c r="F40" s="42">
        <v>0.45</v>
      </c>
      <c r="G40" s="42">
        <v>0.47</v>
      </c>
      <c r="H40" s="42">
        <v>0.47</v>
      </c>
      <c r="I40" s="42">
        <v>0.49</v>
      </c>
      <c r="J40" s="42">
        <v>0.51</v>
      </c>
      <c r="K40" s="42">
        <v>0.51</v>
      </c>
      <c r="L40" s="42">
        <v>0.52999999999999947</v>
      </c>
      <c r="M40" s="42">
        <v>0.54000000000000059</v>
      </c>
      <c r="N40" s="42">
        <v>0.56000000000000005</v>
      </c>
      <c r="O40" s="42">
        <v>0.56999999999999995</v>
      </c>
      <c r="P40" s="42">
        <v>0.59</v>
      </c>
      <c r="Q40" s="42">
        <v>0.6</v>
      </c>
      <c r="R40" s="42">
        <v>0.63</v>
      </c>
      <c r="S40" s="42">
        <v>0.65</v>
      </c>
      <c r="T40" s="42">
        <v>0.68</v>
      </c>
      <c r="U40" s="42">
        <v>0.71</v>
      </c>
      <c r="V40" s="42">
        <v>0.75</v>
      </c>
      <c r="W40" s="42">
        <v>0.8</v>
      </c>
      <c r="X40" s="42">
        <v>0.86</v>
      </c>
      <c r="Y40" s="42">
        <v>0.92</v>
      </c>
      <c r="Z40" s="42">
        <v>0.99</v>
      </c>
      <c r="AA40" s="42">
        <v>1.07</v>
      </c>
      <c r="AB40" s="42">
        <v>1.1499999999999999</v>
      </c>
      <c r="AC40" s="42">
        <v>1.25</v>
      </c>
      <c r="AD40" s="42">
        <v>1.35</v>
      </c>
      <c r="AE40" s="42">
        <v>1.4699999999999989</v>
      </c>
      <c r="AF40" s="42">
        <v>1.58</v>
      </c>
      <c r="AG40" s="42">
        <v>1.72</v>
      </c>
      <c r="AH40" s="42">
        <v>1.86</v>
      </c>
      <c r="AI40" s="42">
        <v>2.0099999999999998</v>
      </c>
      <c r="AJ40" s="42">
        <v>2.1800000000000002</v>
      </c>
      <c r="AK40" s="42">
        <v>2.38</v>
      </c>
      <c r="AL40" s="42">
        <v>2.5899999999999976</v>
      </c>
      <c r="AM40" s="42">
        <v>2.84</v>
      </c>
      <c r="AN40" s="42">
        <v>3.12</v>
      </c>
      <c r="AO40" s="42">
        <v>3.43</v>
      </c>
      <c r="AP40" s="42">
        <v>3.79</v>
      </c>
      <c r="AQ40" s="42">
        <v>4.1900000000000004</v>
      </c>
      <c r="AR40" s="42">
        <v>4.6399999999999997</v>
      </c>
      <c r="AS40" s="42">
        <v>5.1400000000000041</v>
      </c>
      <c r="AT40" s="42">
        <v>5.71</v>
      </c>
      <c r="AU40" s="42">
        <v>6.34</v>
      </c>
      <c r="AV40" s="42">
        <v>7.07</v>
      </c>
      <c r="AW40" s="42">
        <v>7.91</v>
      </c>
      <c r="AX40" s="42">
        <v>8.86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</row>
    <row r="41" spans="1:58" x14ac:dyDescent="0.2">
      <c r="A41" s="42" t="s">
        <v>21</v>
      </c>
      <c r="B41" s="42" t="s">
        <v>26</v>
      </c>
      <c r="C41" s="42">
        <v>8</v>
      </c>
      <c r="D41" s="42">
        <v>10</v>
      </c>
      <c r="E41" s="42">
        <v>0.49</v>
      </c>
      <c r="F41" s="42">
        <v>0.51</v>
      </c>
      <c r="G41" s="42">
        <v>0.52</v>
      </c>
      <c r="H41" s="42">
        <v>0.54</v>
      </c>
      <c r="I41" s="42">
        <v>0.5500000000000006</v>
      </c>
      <c r="J41" s="42">
        <v>0.56000000000000005</v>
      </c>
      <c r="K41" s="42">
        <v>0.57999999999999996</v>
      </c>
      <c r="L41" s="42">
        <v>0.58999999999999941</v>
      </c>
      <c r="M41" s="42">
        <v>0.61000000000000054</v>
      </c>
      <c r="N41" s="42">
        <v>0.62</v>
      </c>
      <c r="O41" s="42">
        <v>0.64</v>
      </c>
      <c r="P41" s="42">
        <v>0.66</v>
      </c>
      <c r="Q41" s="42">
        <v>0.6800000000000006</v>
      </c>
      <c r="R41" s="42">
        <v>0.70999999999999941</v>
      </c>
      <c r="S41" s="42">
        <v>0.73999999999999944</v>
      </c>
      <c r="T41" s="42">
        <v>0.77</v>
      </c>
      <c r="U41" s="42">
        <v>0.82</v>
      </c>
      <c r="V41" s="42">
        <v>0.87</v>
      </c>
      <c r="W41" s="42">
        <v>0.92</v>
      </c>
      <c r="X41" s="42">
        <v>0.98</v>
      </c>
      <c r="Y41" s="42">
        <v>1.06</v>
      </c>
      <c r="Z41" s="42">
        <v>1.1399999999999988</v>
      </c>
      <c r="AA41" s="42">
        <v>1.2300000000000011</v>
      </c>
      <c r="AB41" s="42">
        <v>1.33</v>
      </c>
      <c r="AC41" s="42">
        <v>1.4400000000000011</v>
      </c>
      <c r="AD41" s="42">
        <v>1.56</v>
      </c>
      <c r="AE41" s="42">
        <v>1.68</v>
      </c>
      <c r="AF41" s="42">
        <v>1.82</v>
      </c>
      <c r="AG41" s="42">
        <v>1.97</v>
      </c>
      <c r="AH41" s="42">
        <v>2.13</v>
      </c>
      <c r="AI41" s="42">
        <v>2.3199999999999998</v>
      </c>
      <c r="AJ41" s="42">
        <v>2.52</v>
      </c>
      <c r="AK41" s="42">
        <v>2.75</v>
      </c>
      <c r="AL41" s="42">
        <v>3</v>
      </c>
      <c r="AM41" s="42">
        <v>3.29</v>
      </c>
      <c r="AN41" s="42">
        <v>3.61</v>
      </c>
      <c r="AO41" s="42">
        <v>3.98</v>
      </c>
      <c r="AP41" s="42">
        <v>4.3900000000000041</v>
      </c>
      <c r="AQ41" s="42">
        <v>4.8499999999999996</v>
      </c>
      <c r="AR41" s="42">
        <v>5.37</v>
      </c>
      <c r="AS41" s="42">
        <v>5.96</v>
      </c>
      <c r="AT41" s="42">
        <v>6.62</v>
      </c>
      <c r="AU41" s="42">
        <v>7.37</v>
      </c>
      <c r="AV41" s="42">
        <v>8.2200000000000095</v>
      </c>
      <c r="AW41" s="42">
        <v>9.19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</row>
    <row r="42" spans="1:58" x14ac:dyDescent="0.2">
      <c r="A42" s="42" t="s">
        <v>21</v>
      </c>
      <c r="B42" s="42" t="s">
        <v>26</v>
      </c>
      <c r="C42" s="42">
        <v>8</v>
      </c>
      <c r="D42" s="42">
        <v>11</v>
      </c>
      <c r="E42" s="42">
        <v>0.54</v>
      </c>
      <c r="F42" s="42">
        <v>0.56000000000000005</v>
      </c>
      <c r="G42" s="42">
        <v>0.57999999999999996</v>
      </c>
      <c r="H42" s="42">
        <v>0.6</v>
      </c>
      <c r="I42" s="42">
        <v>0.61000000000000054</v>
      </c>
      <c r="J42" s="42">
        <v>0.62</v>
      </c>
      <c r="K42" s="42">
        <v>0.65000000000000058</v>
      </c>
      <c r="L42" s="42">
        <v>0.66</v>
      </c>
      <c r="M42" s="42">
        <v>0.68</v>
      </c>
      <c r="N42" s="42">
        <v>0.6999999999999994</v>
      </c>
      <c r="O42" s="42">
        <v>0.72</v>
      </c>
      <c r="P42" s="42">
        <v>0.73999999999999944</v>
      </c>
      <c r="Q42" s="42">
        <v>0.76999999999999946</v>
      </c>
      <c r="R42" s="42">
        <v>0.8</v>
      </c>
      <c r="S42" s="42">
        <v>0.84</v>
      </c>
      <c r="T42" s="42">
        <v>0.87</v>
      </c>
      <c r="U42" s="42">
        <v>0.92</v>
      </c>
      <c r="V42" s="42">
        <v>0.98</v>
      </c>
      <c r="W42" s="42">
        <v>1.0400000000000011</v>
      </c>
      <c r="X42" s="42">
        <v>1.1099999999999988</v>
      </c>
      <c r="Y42" s="42">
        <v>1.2</v>
      </c>
      <c r="Z42" s="42">
        <v>1.3</v>
      </c>
      <c r="AA42" s="42">
        <v>1.3999999999999988</v>
      </c>
      <c r="AB42" s="42">
        <v>1.5099999999999989</v>
      </c>
      <c r="AC42" s="42">
        <v>1.64</v>
      </c>
      <c r="AD42" s="42">
        <v>1.77</v>
      </c>
      <c r="AE42" s="42">
        <v>1.91</v>
      </c>
      <c r="AF42" s="42">
        <v>2.0699999999999998</v>
      </c>
      <c r="AG42" s="42">
        <v>2.2499999999999978</v>
      </c>
      <c r="AH42" s="42">
        <v>2.4299999999999979</v>
      </c>
      <c r="AI42" s="42">
        <v>2.6400000000000023</v>
      </c>
      <c r="AJ42" s="42">
        <v>2.87</v>
      </c>
      <c r="AK42" s="42">
        <v>3.14</v>
      </c>
      <c r="AL42" s="42">
        <v>3.44</v>
      </c>
      <c r="AM42" s="42">
        <v>3.77</v>
      </c>
      <c r="AN42" s="42">
        <v>4.1399999999999997</v>
      </c>
      <c r="AO42" s="42">
        <v>4.57</v>
      </c>
      <c r="AP42" s="42">
        <v>5.0400000000000089</v>
      </c>
      <c r="AQ42" s="42">
        <v>5.57</v>
      </c>
      <c r="AR42" s="42">
        <v>6.17</v>
      </c>
      <c r="AS42" s="42">
        <v>6.85</v>
      </c>
      <c r="AT42" s="42">
        <v>7.61</v>
      </c>
      <c r="AU42" s="42">
        <v>8.4700000000000095</v>
      </c>
      <c r="AV42" s="42">
        <v>9.4600000000000097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</row>
    <row r="43" spans="1:58" x14ac:dyDescent="0.2">
      <c r="A43" s="42" t="s">
        <v>21</v>
      </c>
      <c r="B43" s="42" t="s">
        <v>26</v>
      </c>
      <c r="C43" s="42">
        <v>8</v>
      </c>
      <c r="D43" s="42">
        <v>12</v>
      </c>
      <c r="E43" s="42">
        <v>0.60000000000000053</v>
      </c>
      <c r="F43" s="42">
        <v>0.62</v>
      </c>
      <c r="G43" s="42">
        <v>0.64</v>
      </c>
      <c r="H43" s="42">
        <v>0.66</v>
      </c>
      <c r="I43" s="42">
        <v>0.67</v>
      </c>
      <c r="J43" s="42">
        <v>0.70000000000000062</v>
      </c>
      <c r="K43" s="42">
        <v>0.71</v>
      </c>
      <c r="L43" s="42">
        <v>0.73</v>
      </c>
      <c r="M43" s="42">
        <v>0.75</v>
      </c>
      <c r="N43" s="42">
        <v>0.77</v>
      </c>
      <c r="O43" s="42">
        <v>0.79</v>
      </c>
      <c r="P43" s="42">
        <v>0.82</v>
      </c>
      <c r="Q43" s="42">
        <v>0.85</v>
      </c>
      <c r="R43" s="42">
        <v>0.89</v>
      </c>
      <c r="S43" s="42">
        <v>0.93</v>
      </c>
      <c r="T43" s="42">
        <v>0.98</v>
      </c>
      <c r="U43" s="42">
        <v>1.04</v>
      </c>
      <c r="V43" s="42">
        <v>1.1000000000000001</v>
      </c>
      <c r="W43" s="42">
        <v>1.18</v>
      </c>
      <c r="X43" s="42">
        <v>1.26</v>
      </c>
      <c r="Y43" s="42">
        <v>1.36</v>
      </c>
      <c r="Z43" s="42">
        <v>1.46</v>
      </c>
      <c r="AA43" s="42">
        <v>1.58</v>
      </c>
      <c r="AB43" s="42">
        <v>1.7</v>
      </c>
      <c r="AC43" s="42">
        <v>1.84</v>
      </c>
      <c r="AD43" s="42">
        <v>2</v>
      </c>
      <c r="AE43" s="42">
        <v>2.16</v>
      </c>
      <c r="AF43" s="42">
        <v>2.34</v>
      </c>
      <c r="AG43" s="42">
        <v>2.5299999999999976</v>
      </c>
      <c r="AH43" s="42">
        <v>2.76</v>
      </c>
      <c r="AI43" s="42">
        <v>3</v>
      </c>
      <c r="AJ43" s="42">
        <v>3.26</v>
      </c>
      <c r="AK43" s="42">
        <v>3.57</v>
      </c>
      <c r="AL43" s="42">
        <v>3.9</v>
      </c>
      <c r="AM43" s="42">
        <v>4.28</v>
      </c>
      <c r="AN43" s="42">
        <v>4.71</v>
      </c>
      <c r="AO43" s="42">
        <v>5.1900000000000048</v>
      </c>
      <c r="AP43" s="42">
        <v>5.7299999999999951</v>
      </c>
      <c r="AQ43" s="42">
        <v>6.34</v>
      </c>
      <c r="AR43" s="42">
        <v>7.03</v>
      </c>
      <c r="AS43" s="42">
        <v>7.81</v>
      </c>
      <c r="AT43" s="42">
        <v>8.6899999999999906</v>
      </c>
      <c r="AU43" s="42">
        <v>9.6799999999999908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</row>
    <row r="44" spans="1:58" x14ac:dyDescent="0.2">
      <c r="A44" s="42" t="s">
        <v>21</v>
      </c>
      <c r="B44" s="42" t="s">
        <v>26</v>
      </c>
      <c r="C44" s="42">
        <v>8</v>
      </c>
      <c r="D44" s="42">
        <v>13</v>
      </c>
      <c r="E44" s="42">
        <v>0.66</v>
      </c>
      <c r="F44" s="42">
        <v>0.6800000000000006</v>
      </c>
      <c r="G44" s="42">
        <v>0.7</v>
      </c>
      <c r="H44" s="42">
        <v>0.72</v>
      </c>
      <c r="I44" s="42">
        <v>0.74</v>
      </c>
      <c r="J44" s="42">
        <v>0.76</v>
      </c>
      <c r="K44" s="42">
        <v>0.78</v>
      </c>
      <c r="L44" s="42">
        <v>0.8</v>
      </c>
      <c r="M44" s="42">
        <v>0.82</v>
      </c>
      <c r="N44" s="42">
        <v>0.85</v>
      </c>
      <c r="O44" s="42">
        <v>0.88</v>
      </c>
      <c r="P44" s="42">
        <v>0.91</v>
      </c>
      <c r="Q44" s="42">
        <v>0.94</v>
      </c>
      <c r="R44" s="42">
        <v>0.99</v>
      </c>
      <c r="S44" s="42">
        <v>1.03</v>
      </c>
      <c r="T44" s="42">
        <v>1.0900000000000001</v>
      </c>
      <c r="U44" s="42">
        <v>1.1599999999999999</v>
      </c>
      <c r="V44" s="42">
        <v>1.23</v>
      </c>
      <c r="W44" s="42">
        <v>1.32</v>
      </c>
      <c r="X44" s="42">
        <v>1.41</v>
      </c>
      <c r="Y44" s="42">
        <v>1.5200000000000011</v>
      </c>
      <c r="Z44" s="42">
        <v>1.64</v>
      </c>
      <c r="AA44" s="42">
        <v>1.77</v>
      </c>
      <c r="AB44" s="42">
        <v>1.91</v>
      </c>
      <c r="AC44" s="42">
        <v>2.0699999999999998</v>
      </c>
      <c r="AD44" s="42">
        <v>2.2400000000000024</v>
      </c>
      <c r="AE44" s="42">
        <v>2.42</v>
      </c>
      <c r="AF44" s="42">
        <v>2.63</v>
      </c>
      <c r="AG44" s="42">
        <v>2.85</v>
      </c>
      <c r="AH44" s="42">
        <v>3.09</v>
      </c>
      <c r="AI44" s="42">
        <v>3.37</v>
      </c>
      <c r="AJ44" s="42">
        <v>3.67</v>
      </c>
      <c r="AK44" s="42">
        <v>4.0199999999999996</v>
      </c>
      <c r="AL44" s="42">
        <v>4.4000000000000004</v>
      </c>
      <c r="AM44" s="42">
        <v>4.8399999999999954</v>
      </c>
      <c r="AN44" s="42">
        <v>5.33</v>
      </c>
      <c r="AO44" s="42">
        <v>5.87</v>
      </c>
      <c r="AP44" s="42">
        <v>6.49</v>
      </c>
      <c r="AQ44" s="42">
        <v>7.18</v>
      </c>
      <c r="AR44" s="42">
        <v>7.96</v>
      </c>
      <c r="AS44" s="42">
        <v>8.85</v>
      </c>
      <c r="AT44" s="42">
        <v>9.8499999999999908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</row>
    <row r="45" spans="1:58" x14ac:dyDescent="0.2">
      <c r="A45" s="42" t="s">
        <v>21</v>
      </c>
      <c r="B45" s="42" t="s">
        <v>26</v>
      </c>
      <c r="C45" s="42">
        <v>8</v>
      </c>
      <c r="D45" s="42">
        <v>14</v>
      </c>
      <c r="E45" s="42">
        <v>0.72</v>
      </c>
      <c r="F45" s="42">
        <v>0.74</v>
      </c>
      <c r="G45" s="42">
        <v>0.76</v>
      </c>
      <c r="H45" s="42">
        <v>0.79</v>
      </c>
      <c r="I45" s="42">
        <v>0.8</v>
      </c>
      <c r="J45" s="42">
        <v>0.83</v>
      </c>
      <c r="K45" s="42">
        <v>0.85</v>
      </c>
      <c r="L45" s="42">
        <v>0.88</v>
      </c>
      <c r="M45" s="42">
        <v>0.9</v>
      </c>
      <c r="N45" s="42">
        <v>0.93</v>
      </c>
      <c r="O45" s="42">
        <v>0.96</v>
      </c>
      <c r="P45" s="42">
        <v>1</v>
      </c>
      <c r="Q45" s="42">
        <v>1.04</v>
      </c>
      <c r="R45" s="42">
        <v>1.079999999999999</v>
      </c>
      <c r="S45" s="42">
        <v>1.1399999999999999</v>
      </c>
      <c r="T45" s="42">
        <v>1.21</v>
      </c>
      <c r="U45" s="42">
        <v>1.29</v>
      </c>
      <c r="V45" s="42">
        <v>1.37</v>
      </c>
      <c r="W45" s="42">
        <v>1.46</v>
      </c>
      <c r="X45" s="42">
        <v>1.58</v>
      </c>
      <c r="Y45" s="42">
        <v>1.69</v>
      </c>
      <c r="Z45" s="42">
        <v>1.83</v>
      </c>
      <c r="AA45" s="42">
        <v>1.97</v>
      </c>
      <c r="AB45" s="42">
        <v>2.1300000000000021</v>
      </c>
      <c r="AC45" s="42">
        <v>2.2999999999999998</v>
      </c>
      <c r="AD45" s="42">
        <v>2.4900000000000002</v>
      </c>
      <c r="AE45" s="42">
        <v>2.7099999999999977</v>
      </c>
      <c r="AF45" s="42">
        <v>2.94</v>
      </c>
      <c r="AG45" s="42">
        <v>3.19</v>
      </c>
      <c r="AH45" s="42">
        <v>3.47</v>
      </c>
      <c r="AI45" s="42">
        <v>3.78</v>
      </c>
      <c r="AJ45" s="42">
        <v>4.12</v>
      </c>
      <c r="AK45" s="42">
        <v>4.5199999999999996</v>
      </c>
      <c r="AL45" s="42">
        <v>4.9400000000000004</v>
      </c>
      <c r="AM45" s="42">
        <v>5.44</v>
      </c>
      <c r="AN45" s="42">
        <v>5.99</v>
      </c>
      <c r="AO45" s="42">
        <v>6.6</v>
      </c>
      <c r="AP45" s="42">
        <v>7.31</v>
      </c>
      <c r="AQ45" s="42">
        <v>8.09</v>
      </c>
      <c r="AR45" s="42">
        <v>8.98</v>
      </c>
      <c r="AS45" s="42">
        <v>9.9899999999999913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</row>
    <row r="46" spans="1:58" x14ac:dyDescent="0.2">
      <c r="A46" s="42" t="s">
        <v>21</v>
      </c>
      <c r="B46" s="42" t="s">
        <v>26</v>
      </c>
      <c r="C46" s="42">
        <v>8</v>
      </c>
      <c r="D46" s="42">
        <v>15</v>
      </c>
      <c r="E46" s="42">
        <v>0.78</v>
      </c>
      <c r="F46" s="42">
        <v>0.81</v>
      </c>
      <c r="G46" s="42">
        <v>0.83</v>
      </c>
      <c r="H46" s="42">
        <v>0.85</v>
      </c>
      <c r="I46" s="42">
        <v>0.88</v>
      </c>
      <c r="J46" s="42">
        <v>0.9</v>
      </c>
      <c r="K46" s="42">
        <v>0.92</v>
      </c>
      <c r="L46" s="42">
        <v>0.95</v>
      </c>
      <c r="M46" s="42">
        <v>0.98</v>
      </c>
      <c r="N46" s="42">
        <v>1.01</v>
      </c>
      <c r="O46" s="42">
        <v>1.05</v>
      </c>
      <c r="P46" s="42">
        <v>1.0900000000000001</v>
      </c>
      <c r="Q46" s="42">
        <v>1.1399999999999988</v>
      </c>
      <c r="R46" s="42">
        <v>1.1900000000000011</v>
      </c>
      <c r="S46" s="42">
        <v>1.2700000000000022</v>
      </c>
      <c r="T46" s="42">
        <v>1.329999999999999</v>
      </c>
      <c r="U46" s="42">
        <v>1.420000000000001</v>
      </c>
      <c r="V46" s="42">
        <v>1.52</v>
      </c>
      <c r="W46" s="42">
        <v>1.62</v>
      </c>
      <c r="X46" s="42">
        <v>1.75</v>
      </c>
      <c r="Y46" s="42">
        <v>1.88</v>
      </c>
      <c r="Z46" s="42">
        <v>2.0299999999999998</v>
      </c>
      <c r="AA46" s="42">
        <v>2.1800000000000002</v>
      </c>
      <c r="AB46" s="42">
        <v>2.3600000000000021</v>
      </c>
      <c r="AC46" s="42">
        <v>2.56</v>
      </c>
      <c r="AD46" s="42">
        <v>2.77</v>
      </c>
      <c r="AE46" s="42">
        <v>3.01</v>
      </c>
      <c r="AF46" s="42">
        <v>3.26</v>
      </c>
      <c r="AG46" s="42">
        <v>3.54</v>
      </c>
      <c r="AH46" s="42">
        <v>3.86</v>
      </c>
      <c r="AI46" s="42">
        <v>4.22</v>
      </c>
      <c r="AJ46" s="42">
        <v>4.6100000000000048</v>
      </c>
      <c r="AK46" s="42">
        <v>5.05</v>
      </c>
      <c r="AL46" s="42">
        <v>5.53</v>
      </c>
      <c r="AM46" s="42">
        <v>6.09</v>
      </c>
      <c r="AN46" s="42">
        <v>6.7</v>
      </c>
      <c r="AO46" s="42">
        <v>7.41</v>
      </c>
      <c r="AP46" s="42">
        <v>8.19</v>
      </c>
      <c r="AQ46" s="42">
        <v>9.08</v>
      </c>
      <c r="AR46" s="42">
        <v>10.08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</row>
    <row r="47" spans="1:58" x14ac:dyDescent="0.2">
      <c r="A47" s="42" t="s">
        <v>21</v>
      </c>
      <c r="B47" s="42" t="s">
        <v>26</v>
      </c>
      <c r="C47" s="42">
        <v>8</v>
      </c>
      <c r="D47" s="42">
        <v>16</v>
      </c>
      <c r="E47" s="42">
        <v>0.84</v>
      </c>
      <c r="F47" s="42">
        <v>0.87</v>
      </c>
      <c r="G47" s="42">
        <v>0.9</v>
      </c>
      <c r="H47" s="42">
        <v>0.92</v>
      </c>
      <c r="I47" s="42">
        <v>0.95</v>
      </c>
      <c r="J47" s="42">
        <v>0.97</v>
      </c>
      <c r="K47" s="42">
        <v>1</v>
      </c>
      <c r="L47" s="42">
        <v>1.03</v>
      </c>
      <c r="M47" s="42">
        <v>1.07</v>
      </c>
      <c r="N47" s="42">
        <v>1.1100000000000001</v>
      </c>
      <c r="O47" s="42">
        <v>1.1400000000000012</v>
      </c>
      <c r="P47" s="42">
        <v>1.19</v>
      </c>
      <c r="Q47" s="42">
        <v>1.25</v>
      </c>
      <c r="R47" s="42">
        <v>1.3200000000000012</v>
      </c>
      <c r="S47" s="42">
        <v>1.3800000000000012</v>
      </c>
      <c r="T47" s="42">
        <v>1.47</v>
      </c>
      <c r="U47" s="42">
        <v>1.56</v>
      </c>
      <c r="V47" s="42">
        <v>1.67</v>
      </c>
      <c r="W47" s="42">
        <v>1.79</v>
      </c>
      <c r="X47" s="42">
        <v>1.93</v>
      </c>
      <c r="Y47" s="42">
        <v>2.0800000000000023</v>
      </c>
      <c r="Z47" s="42">
        <v>2.23</v>
      </c>
      <c r="AA47" s="42">
        <v>2.4200000000000021</v>
      </c>
      <c r="AB47" s="42">
        <v>2.61</v>
      </c>
      <c r="AC47" s="42">
        <v>2.8300000000000023</v>
      </c>
      <c r="AD47" s="42">
        <v>3.07</v>
      </c>
      <c r="AE47" s="42">
        <v>3.33</v>
      </c>
      <c r="AF47" s="42">
        <v>3.62</v>
      </c>
      <c r="AG47" s="42">
        <v>3.94</v>
      </c>
      <c r="AH47" s="42">
        <v>4.29</v>
      </c>
      <c r="AI47" s="42">
        <v>4.68</v>
      </c>
      <c r="AJ47" s="42">
        <v>5.1199999999999957</v>
      </c>
      <c r="AK47" s="42">
        <v>5.61</v>
      </c>
      <c r="AL47" s="42">
        <v>6.17</v>
      </c>
      <c r="AM47" s="42">
        <v>6.78</v>
      </c>
      <c r="AN47" s="42">
        <v>7.48</v>
      </c>
      <c r="AO47" s="42">
        <v>8.26</v>
      </c>
      <c r="AP47" s="42">
        <v>9.16</v>
      </c>
      <c r="AQ47" s="42">
        <v>10.149999999999991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</row>
    <row r="48" spans="1:58" x14ac:dyDescent="0.2">
      <c r="A48" s="42" t="s">
        <v>21</v>
      </c>
      <c r="B48" s="42" t="s">
        <v>26</v>
      </c>
      <c r="C48" s="42">
        <v>8</v>
      </c>
      <c r="D48" s="42">
        <v>17</v>
      </c>
      <c r="E48" s="42">
        <v>0.91</v>
      </c>
      <c r="F48" s="42">
        <v>0.94</v>
      </c>
      <c r="G48" s="42">
        <v>0.97</v>
      </c>
      <c r="H48" s="42">
        <v>0.99</v>
      </c>
      <c r="I48" s="42">
        <v>1.02</v>
      </c>
      <c r="J48" s="42">
        <v>1.05</v>
      </c>
      <c r="K48" s="42">
        <v>1.08</v>
      </c>
      <c r="L48" s="42">
        <v>1.1100000000000001</v>
      </c>
      <c r="M48" s="42">
        <v>1.1599999999999988</v>
      </c>
      <c r="N48" s="42">
        <v>1.19</v>
      </c>
      <c r="O48" s="42">
        <v>1.24</v>
      </c>
      <c r="P48" s="42">
        <v>1.3000000000000012</v>
      </c>
      <c r="Q48" s="42">
        <v>1.3599999999999988</v>
      </c>
      <c r="R48" s="42">
        <v>1.430000000000001</v>
      </c>
      <c r="S48" s="42">
        <v>1.52</v>
      </c>
      <c r="T48" s="42">
        <v>1.61</v>
      </c>
      <c r="U48" s="42">
        <v>1.71</v>
      </c>
      <c r="V48" s="42">
        <v>1.84</v>
      </c>
      <c r="W48" s="42">
        <v>1.97</v>
      </c>
      <c r="X48" s="42">
        <v>2.1200000000000023</v>
      </c>
      <c r="Y48" s="42">
        <v>2.2799999999999998</v>
      </c>
      <c r="Z48" s="42">
        <v>2.46</v>
      </c>
      <c r="AA48" s="42">
        <v>2.6599999999999979</v>
      </c>
      <c r="AB48" s="42">
        <v>2.8800000000000021</v>
      </c>
      <c r="AC48" s="42">
        <v>3.12</v>
      </c>
      <c r="AD48" s="42">
        <v>3.38</v>
      </c>
      <c r="AE48" s="42">
        <v>3.67</v>
      </c>
      <c r="AF48" s="42">
        <v>4</v>
      </c>
      <c r="AG48" s="42">
        <v>4.3600000000000048</v>
      </c>
      <c r="AH48" s="42">
        <v>4.75</v>
      </c>
      <c r="AI48" s="42">
        <v>5.19</v>
      </c>
      <c r="AJ48" s="42">
        <v>5.69</v>
      </c>
      <c r="AK48" s="42">
        <v>6.24</v>
      </c>
      <c r="AL48" s="42">
        <v>6.85</v>
      </c>
      <c r="AM48" s="42">
        <v>7.54</v>
      </c>
      <c r="AN48" s="42">
        <v>8.33</v>
      </c>
      <c r="AO48" s="42">
        <v>9.2100000000000097</v>
      </c>
      <c r="AP48" s="42">
        <v>10.19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</row>
    <row r="49" spans="1:58" x14ac:dyDescent="0.2">
      <c r="A49" s="42" t="s">
        <v>21</v>
      </c>
      <c r="B49" s="42" t="s">
        <v>26</v>
      </c>
      <c r="C49" s="42">
        <v>8</v>
      </c>
      <c r="D49" s="42">
        <v>18</v>
      </c>
      <c r="E49" s="42">
        <v>0.97</v>
      </c>
      <c r="F49" s="42">
        <v>1</v>
      </c>
      <c r="G49" s="42">
        <v>1.03</v>
      </c>
      <c r="H49" s="42">
        <v>1.06</v>
      </c>
      <c r="I49" s="42">
        <v>1.0900000000000001</v>
      </c>
      <c r="J49" s="42">
        <v>1.1299999999999999</v>
      </c>
      <c r="K49" s="42">
        <v>1.1599999999999999</v>
      </c>
      <c r="L49" s="42">
        <v>1.2000000000000011</v>
      </c>
      <c r="M49" s="42">
        <v>1.25</v>
      </c>
      <c r="N49" s="42">
        <v>1.2899999999999989</v>
      </c>
      <c r="O49" s="42">
        <v>1.3500000000000012</v>
      </c>
      <c r="P49" s="42">
        <v>1.410000000000001</v>
      </c>
      <c r="Q49" s="42">
        <v>1.48</v>
      </c>
      <c r="R49" s="42">
        <v>1.56</v>
      </c>
      <c r="S49" s="42">
        <v>1.66</v>
      </c>
      <c r="T49" s="42">
        <v>1.76</v>
      </c>
      <c r="U49" s="42">
        <v>1.88</v>
      </c>
      <c r="V49" s="42">
        <v>2.0099999999999998</v>
      </c>
      <c r="W49" s="42">
        <v>2.1600000000000024</v>
      </c>
      <c r="X49" s="42">
        <v>2.3200000000000021</v>
      </c>
      <c r="Y49" s="42">
        <v>2.5100000000000025</v>
      </c>
      <c r="Z49" s="42">
        <v>2.7</v>
      </c>
      <c r="AA49" s="42">
        <v>2.92</v>
      </c>
      <c r="AB49" s="42">
        <v>3.16</v>
      </c>
      <c r="AC49" s="42">
        <v>3.43</v>
      </c>
      <c r="AD49" s="42">
        <v>3.72</v>
      </c>
      <c r="AE49" s="42">
        <v>4.05</v>
      </c>
      <c r="AF49" s="42">
        <v>4.4099999999999957</v>
      </c>
      <c r="AG49" s="42">
        <v>4.8100000000000049</v>
      </c>
      <c r="AH49" s="42">
        <v>5.25</v>
      </c>
      <c r="AI49" s="42">
        <v>5.74</v>
      </c>
      <c r="AJ49" s="42">
        <v>6.28</v>
      </c>
      <c r="AK49" s="42">
        <v>6.9</v>
      </c>
      <c r="AL49" s="42">
        <v>7.59</v>
      </c>
      <c r="AM49" s="42">
        <v>8.36</v>
      </c>
      <c r="AN49" s="42">
        <v>9.2399999999999913</v>
      </c>
      <c r="AO49" s="42">
        <v>10.23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</row>
    <row r="50" spans="1:58" x14ac:dyDescent="0.2">
      <c r="A50" s="42" t="s">
        <v>21</v>
      </c>
      <c r="B50" s="42" t="s">
        <v>26</v>
      </c>
      <c r="C50" s="42">
        <v>8</v>
      </c>
      <c r="D50" s="42">
        <v>19</v>
      </c>
      <c r="E50" s="42">
        <v>1.04</v>
      </c>
      <c r="F50" s="42">
        <v>1.07</v>
      </c>
      <c r="G50" s="42">
        <v>1.1000000000000001</v>
      </c>
      <c r="H50" s="42">
        <v>1.1399999999999999</v>
      </c>
      <c r="I50" s="42">
        <v>1.17</v>
      </c>
      <c r="J50" s="42">
        <v>1.2100000000000011</v>
      </c>
      <c r="K50" s="42">
        <v>1.25</v>
      </c>
      <c r="L50" s="42">
        <v>1.2999999999999989</v>
      </c>
      <c r="M50" s="42">
        <v>1.34</v>
      </c>
      <c r="N50" s="42">
        <v>1.4</v>
      </c>
      <c r="O50" s="42">
        <v>1.46</v>
      </c>
      <c r="P50" s="42">
        <v>1.53</v>
      </c>
      <c r="Q50" s="42">
        <v>1.61</v>
      </c>
      <c r="R50" s="42">
        <v>1.7</v>
      </c>
      <c r="S50" s="42">
        <v>1.8</v>
      </c>
      <c r="T50" s="42">
        <v>1.92</v>
      </c>
      <c r="U50" s="42">
        <v>2.0499999999999998</v>
      </c>
      <c r="V50" s="42">
        <v>2.2000000000000002</v>
      </c>
      <c r="W50" s="42">
        <v>2.36</v>
      </c>
      <c r="X50" s="42">
        <v>2.54</v>
      </c>
      <c r="Y50" s="42">
        <v>2.74</v>
      </c>
      <c r="Z50" s="42">
        <v>2.96</v>
      </c>
      <c r="AA50" s="42">
        <v>3.2</v>
      </c>
      <c r="AB50" s="42">
        <v>3.47</v>
      </c>
      <c r="AC50" s="42">
        <v>3.76</v>
      </c>
      <c r="AD50" s="42">
        <v>4.09</v>
      </c>
      <c r="AE50" s="42">
        <v>4.45</v>
      </c>
      <c r="AF50" s="42">
        <v>4.8499999999999996</v>
      </c>
      <c r="AG50" s="42">
        <v>5.29</v>
      </c>
      <c r="AH50" s="42">
        <v>5.78</v>
      </c>
      <c r="AI50" s="42">
        <v>6.33</v>
      </c>
      <c r="AJ50" s="42">
        <v>6.94</v>
      </c>
      <c r="AK50" s="42">
        <v>7.62</v>
      </c>
      <c r="AL50" s="42">
        <v>8.39</v>
      </c>
      <c r="AM50" s="42">
        <v>9.2600000000000087</v>
      </c>
      <c r="AN50" s="42">
        <v>10.23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</row>
    <row r="51" spans="1:58" x14ac:dyDescent="0.2">
      <c r="A51" s="42" t="s">
        <v>21</v>
      </c>
      <c r="B51" s="42" t="s">
        <v>26</v>
      </c>
      <c r="C51" s="42">
        <v>8</v>
      </c>
      <c r="D51" s="42">
        <v>20</v>
      </c>
      <c r="E51" s="42">
        <v>1.1100000000000001</v>
      </c>
      <c r="F51" s="42">
        <v>1.1499999999999988</v>
      </c>
      <c r="G51" s="42">
        <v>1.18</v>
      </c>
      <c r="H51" s="42">
        <v>1.2099999999999989</v>
      </c>
      <c r="I51" s="42">
        <v>1.2599999999999989</v>
      </c>
      <c r="J51" s="42">
        <v>1.2899999999999989</v>
      </c>
      <c r="K51" s="42">
        <v>1.339999999999999</v>
      </c>
      <c r="L51" s="42">
        <v>1.3799999999999988</v>
      </c>
      <c r="M51" s="42">
        <v>1.44</v>
      </c>
      <c r="N51" s="42">
        <v>1.5</v>
      </c>
      <c r="O51" s="42">
        <v>1.58</v>
      </c>
      <c r="P51" s="42">
        <v>1.65</v>
      </c>
      <c r="Q51" s="42">
        <v>1.74</v>
      </c>
      <c r="R51" s="42">
        <v>1.85</v>
      </c>
      <c r="S51" s="42">
        <v>1.96</v>
      </c>
      <c r="T51" s="42">
        <v>2.09</v>
      </c>
      <c r="U51" s="42">
        <v>2.23</v>
      </c>
      <c r="V51" s="42">
        <v>2.39</v>
      </c>
      <c r="W51" s="42">
        <v>2.57</v>
      </c>
      <c r="X51" s="42">
        <v>2.7699999999999978</v>
      </c>
      <c r="Y51" s="42">
        <v>2.9899999999999975</v>
      </c>
      <c r="Z51" s="42">
        <v>3.24</v>
      </c>
      <c r="AA51" s="42">
        <v>3.5</v>
      </c>
      <c r="AB51" s="42">
        <v>3.8</v>
      </c>
      <c r="AC51" s="42">
        <v>4.12</v>
      </c>
      <c r="AD51" s="42">
        <v>4.49</v>
      </c>
      <c r="AE51" s="42">
        <v>4.8799999999999955</v>
      </c>
      <c r="AF51" s="42">
        <v>5.3299999999999956</v>
      </c>
      <c r="AG51" s="42">
        <v>5.8199999999999958</v>
      </c>
      <c r="AH51" s="42">
        <v>6.37</v>
      </c>
      <c r="AI51" s="42">
        <v>6.97</v>
      </c>
      <c r="AJ51" s="42">
        <v>7.64</v>
      </c>
      <c r="AK51" s="42">
        <v>8.4099999999999913</v>
      </c>
      <c r="AL51" s="42">
        <v>9.2600000000000087</v>
      </c>
      <c r="AM51" s="42">
        <v>10.23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</row>
    <row r="52" spans="1:58" x14ac:dyDescent="0.2">
      <c r="A52" s="42" t="s">
        <v>21</v>
      </c>
      <c r="B52" s="42" t="s">
        <v>26</v>
      </c>
      <c r="C52" s="42">
        <v>8</v>
      </c>
      <c r="D52" s="42">
        <v>21</v>
      </c>
      <c r="E52" s="42">
        <v>1.18</v>
      </c>
      <c r="F52" s="42">
        <v>1.2199999999999989</v>
      </c>
      <c r="G52" s="42">
        <v>1.26</v>
      </c>
      <c r="H52" s="42">
        <v>1.3000000000000012</v>
      </c>
      <c r="I52" s="42">
        <v>1.3300000000000012</v>
      </c>
      <c r="J52" s="42">
        <v>1.38</v>
      </c>
      <c r="K52" s="42">
        <v>1.43</v>
      </c>
      <c r="L52" s="42">
        <v>1.4899999999999989</v>
      </c>
      <c r="M52" s="42">
        <v>1.55</v>
      </c>
      <c r="N52" s="42">
        <v>1.62</v>
      </c>
      <c r="O52" s="42">
        <v>1.69</v>
      </c>
      <c r="P52" s="42">
        <v>1.78</v>
      </c>
      <c r="Q52" s="42">
        <v>1.89</v>
      </c>
      <c r="R52" s="42">
        <v>2</v>
      </c>
      <c r="S52" s="42">
        <v>2.1300000000000021</v>
      </c>
      <c r="T52" s="42">
        <v>2.2599999999999998</v>
      </c>
      <c r="U52" s="42">
        <v>2.4300000000000046</v>
      </c>
      <c r="V52" s="42">
        <v>2.61</v>
      </c>
      <c r="W52" s="42">
        <v>2.8</v>
      </c>
      <c r="X52" s="42">
        <v>3.02</v>
      </c>
      <c r="Y52" s="42">
        <v>3.26</v>
      </c>
      <c r="Z52" s="42">
        <v>3.53</v>
      </c>
      <c r="AA52" s="42">
        <v>3.82</v>
      </c>
      <c r="AB52" s="42">
        <v>4.1500000000000048</v>
      </c>
      <c r="AC52" s="42">
        <v>4.5099999999999953</v>
      </c>
      <c r="AD52" s="42">
        <v>4.9100000000000046</v>
      </c>
      <c r="AE52" s="42">
        <v>5.3499999999999952</v>
      </c>
      <c r="AF52" s="42">
        <v>5.85</v>
      </c>
      <c r="AG52" s="42">
        <v>6.38</v>
      </c>
      <c r="AH52" s="42">
        <v>6.98</v>
      </c>
      <c r="AI52" s="42">
        <v>7.66</v>
      </c>
      <c r="AJ52" s="42">
        <v>8.41</v>
      </c>
      <c r="AK52" s="42">
        <v>9.2600000000000087</v>
      </c>
      <c r="AL52" s="42">
        <v>10.199999999999999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</row>
    <row r="53" spans="1:58" x14ac:dyDescent="0.2">
      <c r="A53" s="42" t="s">
        <v>21</v>
      </c>
      <c r="B53" s="42" t="s">
        <v>26</v>
      </c>
      <c r="C53" s="42">
        <v>8</v>
      </c>
      <c r="D53" s="42">
        <v>22</v>
      </c>
      <c r="E53" s="42">
        <v>1.25</v>
      </c>
      <c r="F53" s="42">
        <v>1.29</v>
      </c>
      <c r="G53" s="42">
        <v>1.34</v>
      </c>
      <c r="H53" s="42">
        <v>1.3799999999999988</v>
      </c>
      <c r="I53" s="42">
        <v>1.420000000000001</v>
      </c>
      <c r="J53" s="42">
        <v>1.47</v>
      </c>
      <c r="K53" s="42">
        <v>1.53</v>
      </c>
      <c r="L53" s="42">
        <v>1.59</v>
      </c>
      <c r="M53" s="42">
        <v>1.66</v>
      </c>
      <c r="N53" s="42">
        <v>1.74</v>
      </c>
      <c r="O53" s="42">
        <v>1.83</v>
      </c>
      <c r="P53" s="42">
        <v>1.92</v>
      </c>
      <c r="Q53" s="42">
        <v>2.04</v>
      </c>
      <c r="R53" s="42">
        <v>2.16</v>
      </c>
      <c r="S53" s="42">
        <v>2.2999999999999998</v>
      </c>
      <c r="T53" s="42">
        <v>2.4500000000000002</v>
      </c>
      <c r="U53" s="42">
        <v>2.63</v>
      </c>
      <c r="V53" s="42">
        <v>2.83</v>
      </c>
      <c r="W53" s="42">
        <v>3.04</v>
      </c>
      <c r="X53" s="42">
        <v>3.28</v>
      </c>
      <c r="Y53" s="42">
        <v>3.54</v>
      </c>
      <c r="Z53" s="42">
        <v>3.84</v>
      </c>
      <c r="AA53" s="42">
        <v>4.17</v>
      </c>
      <c r="AB53" s="42">
        <v>4.5199999999999996</v>
      </c>
      <c r="AC53" s="42">
        <v>4.93</v>
      </c>
      <c r="AD53" s="42">
        <v>5.36</v>
      </c>
      <c r="AE53" s="42">
        <v>5.85</v>
      </c>
      <c r="AF53" s="42">
        <v>6.4</v>
      </c>
      <c r="AG53" s="42">
        <v>6.99</v>
      </c>
      <c r="AH53" s="42">
        <v>7.66</v>
      </c>
      <c r="AI53" s="42">
        <v>8.41</v>
      </c>
      <c r="AJ53" s="42">
        <v>9.24</v>
      </c>
      <c r="AK53" s="42">
        <v>10.179999999999991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</row>
    <row r="54" spans="1:58" x14ac:dyDescent="0.2">
      <c r="A54" s="42" t="s">
        <v>21</v>
      </c>
      <c r="B54" s="42" t="s">
        <v>26</v>
      </c>
      <c r="C54" s="42">
        <v>8</v>
      </c>
      <c r="D54" s="42">
        <v>23</v>
      </c>
      <c r="E54" s="42">
        <v>1.3200000000000012</v>
      </c>
      <c r="F54" s="42">
        <v>1.36</v>
      </c>
      <c r="G54" s="42">
        <v>1.41</v>
      </c>
      <c r="H54" s="42">
        <v>1.46</v>
      </c>
      <c r="I54" s="42">
        <v>1.52</v>
      </c>
      <c r="J54" s="42">
        <v>1.57</v>
      </c>
      <c r="K54" s="42">
        <v>1.64</v>
      </c>
      <c r="L54" s="42">
        <v>1.71</v>
      </c>
      <c r="M54" s="42">
        <v>1.78</v>
      </c>
      <c r="N54" s="42">
        <v>1.87</v>
      </c>
      <c r="O54" s="42">
        <v>1.96</v>
      </c>
      <c r="P54" s="42">
        <v>2.08</v>
      </c>
      <c r="Q54" s="42">
        <v>2.2000000000000002</v>
      </c>
      <c r="R54" s="42">
        <v>2.33</v>
      </c>
      <c r="S54" s="42">
        <v>2.4899999999999975</v>
      </c>
      <c r="T54" s="42">
        <v>2.6599999999999979</v>
      </c>
      <c r="U54" s="42">
        <v>2.85</v>
      </c>
      <c r="V54" s="42">
        <v>3.06</v>
      </c>
      <c r="W54" s="42">
        <v>3.3</v>
      </c>
      <c r="X54" s="42">
        <v>3.56</v>
      </c>
      <c r="Y54" s="42">
        <v>3.86</v>
      </c>
      <c r="Z54" s="42">
        <v>4.1800000000000042</v>
      </c>
      <c r="AA54" s="42">
        <v>4.53</v>
      </c>
      <c r="AB54" s="42">
        <v>4.9400000000000004</v>
      </c>
      <c r="AC54" s="42">
        <v>5.3700000000000045</v>
      </c>
      <c r="AD54" s="42">
        <v>5.86</v>
      </c>
      <c r="AE54" s="42">
        <v>6.39</v>
      </c>
      <c r="AF54" s="42">
        <v>6.99</v>
      </c>
      <c r="AG54" s="42">
        <v>7.65</v>
      </c>
      <c r="AH54" s="42">
        <v>8.3900000000000095</v>
      </c>
      <c r="AI54" s="42">
        <v>9.2100000000000009</v>
      </c>
      <c r="AJ54" s="42">
        <v>10.14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</row>
    <row r="55" spans="1:58" x14ac:dyDescent="0.2">
      <c r="A55" s="42" t="s">
        <v>21</v>
      </c>
      <c r="B55" s="42" t="s">
        <v>26</v>
      </c>
      <c r="C55" s="42">
        <v>8</v>
      </c>
      <c r="D55" s="42">
        <v>24</v>
      </c>
      <c r="E55" s="42">
        <v>1.4</v>
      </c>
      <c r="F55" s="42">
        <v>1.4499999999999988</v>
      </c>
      <c r="G55" s="42">
        <v>1.4999999999999989</v>
      </c>
      <c r="H55" s="42">
        <v>1.55</v>
      </c>
      <c r="I55" s="42">
        <v>1.61</v>
      </c>
      <c r="J55" s="42">
        <v>1.68</v>
      </c>
      <c r="K55" s="42">
        <v>1.74</v>
      </c>
      <c r="L55" s="42">
        <v>1.82</v>
      </c>
      <c r="M55" s="42">
        <v>1.9</v>
      </c>
      <c r="N55" s="42">
        <v>2</v>
      </c>
      <c r="O55" s="42">
        <v>2.11</v>
      </c>
      <c r="P55" s="42">
        <v>2.2400000000000024</v>
      </c>
      <c r="Q55" s="42">
        <v>2.3699999999999979</v>
      </c>
      <c r="R55" s="42">
        <v>2.52</v>
      </c>
      <c r="S55" s="42">
        <v>2.69</v>
      </c>
      <c r="T55" s="42">
        <v>2.88</v>
      </c>
      <c r="U55" s="42">
        <v>3.09</v>
      </c>
      <c r="V55" s="42">
        <v>3.32</v>
      </c>
      <c r="W55" s="42">
        <v>3.57</v>
      </c>
      <c r="X55" s="42">
        <v>3.87</v>
      </c>
      <c r="Y55" s="42">
        <v>4.1900000000000048</v>
      </c>
      <c r="Z55" s="42">
        <v>4.54</v>
      </c>
      <c r="AA55" s="42">
        <v>4.9399999999999951</v>
      </c>
      <c r="AB55" s="42">
        <v>5.3800000000000043</v>
      </c>
      <c r="AC55" s="42">
        <v>5.85</v>
      </c>
      <c r="AD55" s="42">
        <v>6.39</v>
      </c>
      <c r="AE55" s="42">
        <v>6.98</v>
      </c>
      <c r="AF55" s="42">
        <v>7.63</v>
      </c>
      <c r="AG55" s="42">
        <v>8.36</v>
      </c>
      <c r="AH55" s="42">
        <v>9.1899999999999906</v>
      </c>
      <c r="AI55" s="42">
        <v>10.090000000000009</v>
      </c>
      <c r="AJ55" s="42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42">
        <v>0</v>
      </c>
    </row>
    <row r="56" spans="1:58" x14ac:dyDescent="0.2">
      <c r="A56" s="42" t="s">
        <v>21</v>
      </c>
      <c r="B56" s="42" t="s">
        <v>26</v>
      </c>
      <c r="C56" s="42">
        <v>8</v>
      </c>
      <c r="D56" s="42">
        <v>25</v>
      </c>
      <c r="E56" s="42">
        <v>1.48</v>
      </c>
      <c r="F56" s="42">
        <v>1.54</v>
      </c>
      <c r="G56" s="42">
        <v>1.59</v>
      </c>
      <c r="H56" s="42">
        <v>1.65</v>
      </c>
      <c r="I56" s="42">
        <v>1.71</v>
      </c>
      <c r="J56" s="42">
        <v>1.78</v>
      </c>
      <c r="K56" s="42">
        <v>1.86</v>
      </c>
      <c r="L56" s="42">
        <v>1.94</v>
      </c>
      <c r="M56" s="42">
        <v>2.0499999999999998</v>
      </c>
      <c r="N56" s="42">
        <v>2.1500000000000021</v>
      </c>
      <c r="O56" s="42">
        <v>2.27</v>
      </c>
      <c r="P56" s="42">
        <v>2.3999999999999977</v>
      </c>
      <c r="Q56" s="42">
        <v>2.5399999999999978</v>
      </c>
      <c r="R56" s="42">
        <v>2.72</v>
      </c>
      <c r="S56" s="42">
        <v>2.9</v>
      </c>
      <c r="T56" s="42">
        <v>3.1</v>
      </c>
      <c r="U56" s="42">
        <v>3.33</v>
      </c>
      <c r="V56" s="42">
        <v>3.59</v>
      </c>
      <c r="W56" s="42">
        <v>3.87</v>
      </c>
      <c r="X56" s="42">
        <v>4.1900000000000048</v>
      </c>
      <c r="Y56" s="42">
        <v>4.55</v>
      </c>
      <c r="Z56" s="42">
        <v>4.93</v>
      </c>
      <c r="AA56" s="42">
        <v>5.3599999999999959</v>
      </c>
      <c r="AB56" s="42">
        <v>5.84</v>
      </c>
      <c r="AC56" s="42">
        <v>6.38</v>
      </c>
      <c r="AD56" s="42">
        <v>6.96</v>
      </c>
      <c r="AE56" s="42">
        <v>7.61</v>
      </c>
      <c r="AF56" s="42">
        <v>8.330000000000009</v>
      </c>
      <c r="AG56" s="42">
        <v>9.14</v>
      </c>
      <c r="AH56" s="42">
        <v>10.039999999999999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</row>
    <row r="57" spans="1:58" x14ac:dyDescent="0.2">
      <c r="A57" s="42" t="s">
        <v>21</v>
      </c>
      <c r="B57" s="42" t="s">
        <v>26</v>
      </c>
      <c r="C57" s="42">
        <v>8</v>
      </c>
      <c r="D57" s="42">
        <v>26</v>
      </c>
      <c r="E57" s="42">
        <v>1.57</v>
      </c>
      <c r="F57" s="42">
        <v>1.62</v>
      </c>
      <c r="G57" s="42">
        <v>1.69</v>
      </c>
      <c r="H57" s="42">
        <v>1.75</v>
      </c>
      <c r="I57" s="42">
        <v>1.82</v>
      </c>
      <c r="J57" s="42">
        <v>1.9</v>
      </c>
      <c r="K57" s="42">
        <v>1.99</v>
      </c>
      <c r="L57" s="42">
        <v>2.0799999999999979</v>
      </c>
      <c r="M57" s="42">
        <v>2.19</v>
      </c>
      <c r="N57" s="42">
        <v>2.2999999999999998</v>
      </c>
      <c r="O57" s="42">
        <v>2.4399999999999977</v>
      </c>
      <c r="P57" s="42">
        <v>2.5800000000000023</v>
      </c>
      <c r="Q57" s="42">
        <v>2.74</v>
      </c>
      <c r="R57" s="42">
        <v>2.92</v>
      </c>
      <c r="S57" s="42">
        <v>3.13</v>
      </c>
      <c r="T57" s="42">
        <v>3.35</v>
      </c>
      <c r="U57" s="42">
        <v>3.6</v>
      </c>
      <c r="V57" s="42">
        <v>3.88</v>
      </c>
      <c r="W57" s="42">
        <v>4.1900000000000004</v>
      </c>
      <c r="X57" s="42">
        <v>4.5499999999999954</v>
      </c>
      <c r="Y57" s="42">
        <v>4.93</v>
      </c>
      <c r="Z57" s="42">
        <v>5.3599999999999959</v>
      </c>
      <c r="AA57" s="42">
        <v>5.8199999999999958</v>
      </c>
      <c r="AB57" s="42">
        <v>6.35</v>
      </c>
      <c r="AC57" s="42">
        <v>6.93</v>
      </c>
      <c r="AD57" s="42">
        <v>7.58</v>
      </c>
      <c r="AE57" s="42">
        <v>8.2899999999999991</v>
      </c>
      <c r="AF57" s="42">
        <v>9.0900000000000087</v>
      </c>
      <c r="AG57" s="42">
        <v>9.98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</row>
    <row r="58" spans="1:58" x14ac:dyDescent="0.2">
      <c r="A58" s="42" t="s">
        <v>21</v>
      </c>
      <c r="B58" s="42" t="s">
        <v>26</v>
      </c>
      <c r="C58" s="42">
        <v>8</v>
      </c>
      <c r="D58" s="42">
        <v>27</v>
      </c>
      <c r="E58" s="42">
        <v>1.66</v>
      </c>
      <c r="F58" s="42">
        <v>1.71</v>
      </c>
      <c r="G58" s="42">
        <v>1.78</v>
      </c>
      <c r="H58" s="42">
        <v>1.86</v>
      </c>
      <c r="I58" s="42">
        <v>1.93</v>
      </c>
      <c r="J58" s="42">
        <v>2.02</v>
      </c>
      <c r="K58" s="42">
        <v>2.1199999999999979</v>
      </c>
      <c r="L58" s="42">
        <v>2.2200000000000002</v>
      </c>
      <c r="M58" s="42">
        <v>2.33</v>
      </c>
      <c r="N58" s="42">
        <v>2.4700000000000024</v>
      </c>
      <c r="O58" s="42">
        <v>2.6100000000000048</v>
      </c>
      <c r="P58" s="42">
        <v>2.7600000000000025</v>
      </c>
      <c r="Q58" s="42">
        <v>2.95</v>
      </c>
      <c r="R58" s="42">
        <v>3.14</v>
      </c>
      <c r="S58" s="42">
        <v>3.36</v>
      </c>
      <c r="T58" s="42">
        <v>3.61</v>
      </c>
      <c r="U58" s="42">
        <v>3.89</v>
      </c>
      <c r="V58" s="42">
        <v>4.1899999999999951</v>
      </c>
      <c r="W58" s="42">
        <v>4.5299999999999958</v>
      </c>
      <c r="X58" s="42">
        <v>4.9200000000000044</v>
      </c>
      <c r="Y58" s="42">
        <v>5.34</v>
      </c>
      <c r="Z58" s="42">
        <v>5.8099999999999952</v>
      </c>
      <c r="AA58" s="42">
        <v>6.32</v>
      </c>
      <c r="AB58" s="42">
        <v>6.9</v>
      </c>
      <c r="AC58" s="42">
        <v>7.54</v>
      </c>
      <c r="AD58" s="42">
        <v>8.25</v>
      </c>
      <c r="AE58" s="42">
        <v>9.0299999999999905</v>
      </c>
      <c r="AF58" s="42">
        <v>9.9099999999999913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</row>
    <row r="59" spans="1:58" x14ac:dyDescent="0.2">
      <c r="A59" s="42" t="s">
        <v>21</v>
      </c>
      <c r="B59" s="42" t="s">
        <v>26</v>
      </c>
      <c r="C59" s="42">
        <v>8</v>
      </c>
      <c r="D59" s="42">
        <v>28</v>
      </c>
      <c r="E59" s="42">
        <v>1.74</v>
      </c>
      <c r="F59" s="42">
        <v>1.81</v>
      </c>
      <c r="G59" s="42">
        <v>1.89</v>
      </c>
      <c r="H59" s="42">
        <v>1.97</v>
      </c>
      <c r="I59" s="42">
        <v>2.0499999999999998</v>
      </c>
      <c r="J59" s="42">
        <v>2.1499999999999977</v>
      </c>
      <c r="K59" s="42">
        <v>2.25</v>
      </c>
      <c r="L59" s="42">
        <v>2.37</v>
      </c>
      <c r="M59" s="42">
        <v>2.4900000000000002</v>
      </c>
      <c r="N59" s="42">
        <v>2.63</v>
      </c>
      <c r="O59" s="42">
        <v>2.79</v>
      </c>
      <c r="P59" s="42">
        <v>2.9699999999999975</v>
      </c>
      <c r="Q59" s="42">
        <v>3.16</v>
      </c>
      <c r="R59" s="42">
        <v>3.38</v>
      </c>
      <c r="S59" s="42">
        <v>3.62</v>
      </c>
      <c r="T59" s="42">
        <v>3.89</v>
      </c>
      <c r="U59" s="42">
        <v>4.1899999999999951</v>
      </c>
      <c r="V59" s="42">
        <v>4.53</v>
      </c>
      <c r="W59" s="42">
        <v>4.91</v>
      </c>
      <c r="X59" s="42">
        <v>5.32</v>
      </c>
      <c r="Y59" s="42">
        <v>5.7800000000000047</v>
      </c>
      <c r="Z59" s="42">
        <v>6.29</v>
      </c>
      <c r="AA59" s="42">
        <v>6.86</v>
      </c>
      <c r="AB59" s="42">
        <v>7.49</v>
      </c>
      <c r="AC59" s="42">
        <v>8.19</v>
      </c>
      <c r="AD59" s="42">
        <v>8.9700000000000006</v>
      </c>
      <c r="AE59" s="42">
        <v>9.84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</row>
    <row r="60" spans="1:58" x14ac:dyDescent="0.2">
      <c r="A60" s="42" t="s">
        <v>21</v>
      </c>
      <c r="B60" s="42" t="s">
        <v>26</v>
      </c>
      <c r="C60" s="42">
        <v>8</v>
      </c>
      <c r="D60" s="42">
        <v>29</v>
      </c>
      <c r="E60" s="42">
        <v>1.84</v>
      </c>
      <c r="F60" s="42">
        <v>1.91</v>
      </c>
      <c r="G60" s="42">
        <v>2</v>
      </c>
      <c r="H60" s="42">
        <v>2.0799999999999979</v>
      </c>
      <c r="I60" s="42">
        <v>2.1800000000000002</v>
      </c>
      <c r="J60" s="42">
        <v>2.2799999999999998</v>
      </c>
      <c r="K60" s="42">
        <v>2.4</v>
      </c>
      <c r="L60" s="42">
        <v>2.52</v>
      </c>
      <c r="M60" s="42">
        <v>2.66</v>
      </c>
      <c r="N60" s="42">
        <v>2.8100000000000023</v>
      </c>
      <c r="O60" s="42">
        <v>2.99</v>
      </c>
      <c r="P60" s="42">
        <v>3.18</v>
      </c>
      <c r="Q60" s="42">
        <v>3.39</v>
      </c>
      <c r="R60" s="42">
        <v>3.63</v>
      </c>
      <c r="S60" s="42">
        <v>3.89</v>
      </c>
      <c r="T60" s="42">
        <v>4.1900000000000004</v>
      </c>
      <c r="U60" s="42">
        <v>4.5200000000000049</v>
      </c>
      <c r="V60" s="42">
        <v>4.8900000000000041</v>
      </c>
      <c r="W60" s="42">
        <v>5.3</v>
      </c>
      <c r="X60" s="42">
        <v>5.7500000000000044</v>
      </c>
      <c r="Y60" s="42">
        <v>6.26</v>
      </c>
      <c r="Z60" s="42">
        <v>6.82</v>
      </c>
      <c r="AA60" s="42">
        <v>7.45</v>
      </c>
      <c r="AB60" s="42">
        <v>8.14</v>
      </c>
      <c r="AC60" s="42">
        <v>8.8999999999999915</v>
      </c>
      <c r="AD60" s="42">
        <v>9.75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</row>
    <row r="61" spans="1:58" x14ac:dyDescent="0.2">
      <c r="A61" s="42" t="s">
        <v>21</v>
      </c>
      <c r="B61" s="42" t="s">
        <v>26</v>
      </c>
      <c r="C61" s="42">
        <v>8</v>
      </c>
      <c r="D61" s="42">
        <v>30</v>
      </c>
      <c r="E61" s="42">
        <v>1.94</v>
      </c>
      <c r="F61" s="42">
        <v>2.02</v>
      </c>
      <c r="G61" s="42">
        <v>2.11</v>
      </c>
      <c r="H61" s="42">
        <v>2.21</v>
      </c>
      <c r="I61" s="42">
        <v>2.3100000000000023</v>
      </c>
      <c r="J61" s="42">
        <v>2.4199999999999977</v>
      </c>
      <c r="K61" s="42">
        <v>2.5499999999999976</v>
      </c>
      <c r="L61" s="42">
        <v>2.68</v>
      </c>
      <c r="M61" s="42">
        <v>2.8400000000000021</v>
      </c>
      <c r="N61" s="42">
        <v>3.0000000000000022</v>
      </c>
      <c r="O61" s="42">
        <v>3.2</v>
      </c>
      <c r="P61" s="42">
        <v>3.41</v>
      </c>
      <c r="Q61" s="42">
        <v>3.64</v>
      </c>
      <c r="R61" s="42">
        <v>3.9</v>
      </c>
      <c r="S61" s="42">
        <v>4.1900000000000004</v>
      </c>
      <c r="T61" s="42">
        <v>4.5199999999999996</v>
      </c>
      <c r="U61" s="42">
        <v>4.8700000000000045</v>
      </c>
      <c r="V61" s="42">
        <v>5.28</v>
      </c>
      <c r="W61" s="42">
        <v>5.73</v>
      </c>
      <c r="X61" s="42">
        <v>6.22</v>
      </c>
      <c r="Y61" s="42">
        <v>6.78</v>
      </c>
      <c r="Z61" s="42">
        <v>7.39</v>
      </c>
      <c r="AA61" s="42">
        <v>8.07</v>
      </c>
      <c r="AB61" s="42">
        <v>8.8299999999999912</v>
      </c>
      <c r="AC61" s="42">
        <v>9.66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</row>
  </sheetData>
  <autoFilter ref="A1:BF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Premium Calculation</vt:lpstr>
      <vt:lpstr>Premium Rate</vt:lpstr>
      <vt:lpstr>Drop  Down</vt:lpstr>
      <vt:lpstr>MRT6</vt:lpstr>
      <vt:lpstr>TP06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Thipsukol Phitaksirisak</dc:creator>
  <cp:keywords/>
  <dc:description/>
  <cp:lastModifiedBy>UEFI</cp:lastModifiedBy>
  <cp:revision/>
  <dcterms:created xsi:type="dcterms:W3CDTF">2019-05-01T14:59:33Z</dcterms:created>
  <dcterms:modified xsi:type="dcterms:W3CDTF">2023-05-26T04:35:44Z</dcterms:modified>
  <cp:category/>
  <cp:contentStatus/>
</cp:coreProperties>
</file>